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1218\Desktop\"/>
    </mc:Choice>
  </mc:AlternateContent>
  <bookViews>
    <workbookView xWindow="0" yWindow="0" windowWidth="28800" windowHeight="13275"/>
  </bookViews>
  <sheets>
    <sheet name="108.11 葷  " sheetId="5" r:id="rId1"/>
    <sheet name="108.12 葷 " sheetId="6" r:id="rId2"/>
    <sheet name="工作表1" sheetId="1" r:id="rId3"/>
    <sheet name="工作表2" sheetId="2" r:id="rId4"/>
    <sheet name="工作表3" sheetId="3" r:id="rId5"/>
  </sheets>
  <definedNames>
    <definedName name="_xlnm.Print_Area" localSheetId="0">'108.11 葷  '!$B$3:$I$31</definedName>
    <definedName name="_xlnm.Print_Area" localSheetId="1">'108.12 葷 '!$B$3:$I$31</definedName>
  </definedNames>
  <calcPr calcId="162913"/>
</workbook>
</file>

<file path=xl/calcChain.xml><?xml version="1.0" encoding="utf-8"?>
<calcChain xmlns="http://schemas.openxmlformats.org/spreadsheetml/2006/main">
  <c r="X6" i="5" l="1"/>
  <c r="X8" i="5"/>
  <c r="X10" i="5"/>
  <c r="X12" i="5"/>
  <c r="X14" i="5"/>
  <c r="X16" i="5"/>
  <c r="X18" i="5"/>
  <c r="X20" i="5"/>
  <c r="X22" i="5"/>
  <c r="X24" i="5"/>
  <c r="X26" i="5"/>
  <c r="X28" i="5"/>
  <c r="X30" i="5"/>
  <c r="X32" i="5"/>
  <c r="X34" i="5"/>
  <c r="X36" i="5"/>
  <c r="X38" i="5"/>
  <c r="X40" i="5"/>
  <c r="X42" i="5"/>
  <c r="X44" i="5"/>
  <c r="X4" i="5"/>
  <c r="Y51" i="6" l="1"/>
  <c r="W51" i="6"/>
  <c r="V51" i="6"/>
  <c r="U51" i="6"/>
  <c r="T51" i="6"/>
  <c r="S51" i="6"/>
  <c r="R51" i="6"/>
  <c r="Y48" i="6"/>
  <c r="X46" i="6"/>
  <c r="P46" i="6"/>
  <c r="X44" i="6"/>
  <c r="P44" i="6"/>
  <c r="X42" i="6"/>
  <c r="X40" i="6"/>
  <c r="X38" i="6"/>
  <c r="X36" i="6"/>
  <c r="P36" i="6"/>
  <c r="X34" i="6"/>
  <c r="P34" i="6"/>
  <c r="X32" i="6"/>
  <c r="X30" i="6"/>
  <c r="P30" i="6"/>
  <c r="X28" i="6"/>
  <c r="P28" i="6"/>
  <c r="X26" i="6"/>
  <c r="P26" i="6"/>
  <c r="X24" i="6"/>
  <c r="P24" i="6"/>
  <c r="X22" i="6"/>
  <c r="P22" i="6"/>
  <c r="X20" i="6"/>
  <c r="P20" i="6"/>
  <c r="X18" i="6"/>
  <c r="P18" i="6"/>
  <c r="X16" i="6"/>
  <c r="X14" i="6"/>
  <c r="P12" i="6"/>
  <c r="P10" i="6"/>
  <c r="P6" i="6"/>
  <c r="P4" i="6"/>
  <c r="X158" i="5"/>
  <c r="P158" i="5"/>
  <c r="X156" i="5"/>
  <c r="P156" i="5"/>
  <c r="X154" i="5"/>
  <c r="AD153" i="5"/>
  <c r="AB153" i="5"/>
  <c r="AD86" i="5"/>
  <c r="Y46" i="5"/>
  <c r="P38" i="5"/>
  <c r="P34" i="5"/>
  <c r="P32" i="5"/>
  <c r="P30" i="5"/>
  <c r="P28" i="5"/>
  <c r="P26" i="5"/>
  <c r="P22" i="5"/>
  <c r="P20" i="5"/>
  <c r="P18" i="5"/>
  <c r="P16" i="5"/>
  <c r="P14" i="5"/>
  <c r="P10" i="5"/>
  <c r="P8" i="5"/>
  <c r="P6" i="5"/>
  <c r="P4" i="5"/>
  <c r="X51" i="6" l="1"/>
  <c r="U73" i="5"/>
  <c r="X73" i="5"/>
  <c r="T73" i="5"/>
  <c r="R73" i="5"/>
  <c r="W73" i="5"/>
  <c r="V73" i="5"/>
  <c r="S73" i="5"/>
</calcChain>
</file>

<file path=xl/sharedStrings.xml><?xml version="1.0" encoding="utf-8"?>
<sst xmlns="http://schemas.openxmlformats.org/spreadsheetml/2006/main" count="558" uniqueCount="397">
  <si>
    <t>湯</t>
    <phoneticPr fontId="3" type="noConversion"/>
  </si>
  <si>
    <t>全穀根莖纇(份)</t>
  </si>
  <si>
    <t>豆魚肉蛋類(份)</t>
  </si>
  <si>
    <t>蔬菜類
(份)</t>
  </si>
  <si>
    <t>水果類
(份)</t>
  </si>
  <si>
    <t>奶類
(份)</t>
  </si>
  <si>
    <t>油脂類
(份)</t>
  </si>
  <si>
    <t>熱量     
(大卡)</t>
  </si>
  <si>
    <t>鈣含量  
(毫克)</t>
    <phoneticPr fontId="3" type="noConversion"/>
  </si>
  <si>
    <t>水果</t>
  </si>
  <si>
    <t>蔬菜肉絲湯</t>
  </si>
  <si>
    <t>乳品</t>
    <phoneticPr fontId="3" type="noConversion"/>
  </si>
  <si>
    <t>，並確保食材的安全性！</t>
  </si>
  <si>
    <t xml:space="preserve">    臺北市南港區玉成群組菜單</t>
    <phoneticPr fontId="3" type="noConversion"/>
  </si>
  <si>
    <t xml:space="preserve">     2019 年 11 月份                        國小</t>
    <phoneticPr fontId="3" type="noConversion"/>
  </si>
  <si>
    <t>日期</t>
    <phoneticPr fontId="3" type="noConversion"/>
  </si>
  <si>
    <t>星期</t>
    <phoneticPr fontId="3" type="noConversion"/>
  </si>
  <si>
    <t>主食</t>
    <phoneticPr fontId="3" type="noConversion"/>
  </si>
  <si>
    <t>主菜</t>
    <phoneticPr fontId="3" type="noConversion"/>
  </si>
  <si>
    <t>副菜1</t>
    <phoneticPr fontId="3" type="noConversion"/>
  </si>
  <si>
    <t>副菜2</t>
    <phoneticPr fontId="3" type="noConversion"/>
  </si>
  <si>
    <t>水果</t>
    <phoneticPr fontId="3" type="noConversion"/>
  </si>
  <si>
    <t>熱量     
(大卡)</t>
    <phoneticPr fontId="3" type="noConversion"/>
  </si>
  <si>
    <t>Ca 
(mg)</t>
    <phoneticPr fontId="3" type="noConversion"/>
  </si>
  <si>
    <t>五</t>
    <phoneticPr fontId="3" type="noConversion"/>
  </si>
  <si>
    <t>五穀雜糧</t>
    <phoneticPr fontId="3" type="noConversion"/>
  </si>
  <si>
    <t>糖醋雞丁</t>
    <phoneticPr fontId="3" type="noConversion"/>
  </si>
  <si>
    <t>三絲豆芽</t>
    <phoneticPr fontId="3" type="noConversion"/>
  </si>
  <si>
    <t>季節時蔬</t>
    <phoneticPr fontId="3" type="noConversion"/>
  </si>
  <si>
    <t>藥燉排骨湯</t>
    <phoneticPr fontId="3" type="noConversion"/>
  </si>
  <si>
    <t>白米.雜糧</t>
    <phoneticPr fontId="3" type="noConversion"/>
  </si>
  <si>
    <t>南瓜.雞肉</t>
    <phoneticPr fontId="3" type="noConversion"/>
  </si>
  <si>
    <t>紅蘿蔔絲.木耳.豆芽</t>
    <phoneticPr fontId="3" type="noConversion"/>
  </si>
  <si>
    <t>排骨.蔬菜</t>
    <phoneticPr fontId="3" type="noConversion"/>
  </si>
  <si>
    <t>一</t>
    <phoneticPr fontId="3" type="noConversion"/>
  </si>
  <si>
    <t>乳品</t>
    <phoneticPr fontId="3" type="noConversion"/>
  </si>
  <si>
    <t>麵條+馬鈴薯.紅蘿蔔.洋蔥+雞腿排.白芝麻+季節時蔬+豆腐.柴魚片</t>
    <phoneticPr fontId="3" type="noConversion"/>
  </si>
  <si>
    <t>二</t>
    <phoneticPr fontId="3" type="noConversion"/>
  </si>
  <si>
    <t>香鬆飯</t>
    <phoneticPr fontId="3" type="noConversion"/>
  </si>
  <si>
    <t>沙茶豬肉絲</t>
    <phoneticPr fontId="3" type="noConversion"/>
  </si>
  <si>
    <t>時瓜雙色</t>
    <phoneticPr fontId="3" type="noConversion"/>
  </si>
  <si>
    <t>有機蔬菜</t>
    <phoneticPr fontId="3" type="noConversion"/>
  </si>
  <si>
    <t>白米(有機米).香鬆</t>
    <phoneticPr fontId="3" type="noConversion"/>
  </si>
  <si>
    <t>豆干.豬肉</t>
    <phoneticPr fontId="3" type="noConversion"/>
  </si>
  <si>
    <t>鮮瓜.紅蘿蔔.木耳</t>
    <phoneticPr fontId="3" type="noConversion"/>
  </si>
  <si>
    <t>紫菜.蛋花</t>
    <phoneticPr fontId="3" type="noConversion"/>
  </si>
  <si>
    <t>三</t>
    <phoneticPr fontId="3" type="noConversion"/>
  </si>
  <si>
    <t>五榖飯</t>
    <phoneticPr fontId="3" type="noConversion"/>
  </si>
  <si>
    <t>泰式酸甜雞</t>
    <phoneticPr fontId="3" type="noConversion"/>
  </si>
  <si>
    <t>蘿蔔雞湯</t>
    <phoneticPr fontId="3" type="noConversion"/>
  </si>
  <si>
    <t>雞肉.洋蔥</t>
    <phoneticPr fontId="3" type="noConversion"/>
  </si>
  <si>
    <t>油豆腐.九層塔</t>
    <phoneticPr fontId="3" type="noConversion"/>
  </si>
  <si>
    <t>蘿蔔.雞肉</t>
    <phoneticPr fontId="3" type="noConversion"/>
  </si>
  <si>
    <t>四</t>
    <phoneticPr fontId="3" type="noConversion"/>
  </si>
  <si>
    <t>海苔飯</t>
    <phoneticPr fontId="3" type="noConversion"/>
  </si>
  <si>
    <t>◎蜜香豬肉</t>
    <phoneticPr fontId="3" type="noConversion"/>
  </si>
  <si>
    <t>鮮燴白菜</t>
    <phoneticPr fontId="3" type="noConversion"/>
  </si>
  <si>
    <t>鮮筍湯</t>
    <phoneticPr fontId="3" type="noConversion"/>
  </si>
  <si>
    <t>豬肉.地瓜.白芝麻</t>
    <phoneticPr fontId="3" type="noConversion"/>
  </si>
  <si>
    <t>大白菜.蔬菜</t>
    <phoneticPr fontId="3" type="noConversion"/>
  </si>
  <si>
    <t>竹筍</t>
    <phoneticPr fontId="3" type="noConversion"/>
  </si>
  <si>
    <t>◎芝麻飯</t>
    <phoneticPr fontId="3" type="noConversion"/>
  </si>
  <si>
    <t>蠔油肉片</t>
    <phoneticPr fontId="3" type="noConversion"/>
  </si>
  <si>
    <t>螞蟻上樹</t>
    <phoneticPr fontId="3" type="noConversion"/>
  </si>
  <si>
    <t>白米.芝麻</t>
    <phoneticPr fontId="3" type="noConversion"/>
  </si>
  <si>
    <t>豬肉.蔬菜</t>
    <phoneticPr fontId="3" type="noConversion"/>
  </si>
  <si>
    <t>冬粉.絞肉.高麗菜</t>
    <phoneticPr fontId="3" type="noConversion"/>
  </si>
  <si>
    <t>豆腐.海芽</t>
    <phoneticPr fontId="3" type="noConversion"/>
  </si>
  <si>
    <t>玉米飯</t>
    <phoneticPr fontId="3" type="noConversion"/>
  </si>
  <si>
    <t>打拋豬</t>
    <phoneticPr fontId="3" type="noConversion"/>
  </si>
  <si>
    <t>白米.玉米粒</t>
    <phoneticPr fontId="3" type="noConversion"/>
  </si>
  <si>
    <t>豬肉.蕃茄.九層塔</t>
    <phoneticPr fontId="3" type="noConversion"/>
  </si>
  <si>
    <t>豆干.蘿蔔.蔬菜</t>
    <phoneticPr fontId="3" type="noConversion"/>
  </si>
  <si>
    <t>蔬菜.豬肉絲</t>
    <phoneticPr fontId="3" type="noConversion"/>
  </si>
  <si>
    <t>12</t>
    <phoneticPr fontId="3" type="noConversion"/>
  </si>
  <si>
    <t>白米飯</t>
    <phoneticPr fontId="3" type="noConversion"/>
  </si>
  <si>
    <t>沙茶燴什錦</t>
    <phoneticPr fontId="3" type="noConversion"/>
  </si>
  <si>
    <t>仙草綜合圓</t>
    <phoneticPr fontId="3" type="noConversion"/>
  </si>
  <si>
    <t>蔬食日</t>
    <phoneticPr fontId="3" type="noConversion"/>
  </si>
  <si>
    <t>白米(有機米)</t>
    <phoneticPr fontId="3" type="noConversion"/>
  </si>
  <si>
    <t>鮮菇.蔬菜.豆腐</t>
    <phoneticPr fontId="3" type="noConversion"/>
  </si>
  <si>
    <t>雞蛋</t>
    <phoneticPr fontId="3" type="noConversion"/>
  </si>
  <si>
    <t>仙草汁.芋圓.地瓜圓</t>
    <phoneticPr fontId="3" type="noConversion"/>
  </si>
  <si>
    <t>薏仁飯</t>
    <phoneticPr fontId="3" type="noConversion"/>
  </si>
  <si>
    <t>無錫排骨</t>
    <phoneticPr fontId="3" type="noConversion"/>
  </si>
  <si>
    <t>肉絲豆芽</t>
    <phoneticPr fontId="3" type="noConversion"/>
  </si>
  <si>
    <t>大滷湯</t>
    <phoneticPr fontId="3" type="noConversion"/>
  </si>
  <si>
    <t>白米.薏仁</t>
    <phoneticPr fontId="3" type="noConversion"/>
  </si>
  <si>
    <t>豬肉</t>
    <phoneticPr fontId="3" type="noConversion"/>
  </si>
  <si>
    <t>豬肉絲.豆芽菜</t>
    <phoneticPr fontId="3" type="noConversion"/>
  </si>
  <si>
    <t>竹筍.木耳.蔬菜</t>
    <phoneticPr fontId="3" type="noConversion"/>
  </si>
  <si>
    <t>14</t>
    <phoneticPr fontId="3" type="noConversion"/>
  </si>
  <si>
    <t>紫米飯</t>
    <phoneticPr fontId="3" type="noConversion"/>
  </si>
  <si>
    <t>脆瓜雞丁</t>
    <phoneticPr fontId="3" type="noConversion"/>
  </si>
  <si>
    <t>鮮燴筍片</t>
    <phoneticPr fontId="3" type="noConversion"/>
  </si>
  <si>
    <t>冬瓜蛤蜊湯</t>
    <phoneticPr fontId="3" type="noConversion"/>
  </si>
  <si>
    <t>白米.紫米</t>
    <phoneticPr fontId="3" type="noConversion"/>
  </si>
  <si>
    <t>脆瓜.雞肉</t>
    <phoneticPr fontId="3" type="noConversion"/>
  </si>
  <si>
    <t>竹筍.青蔥.蔬菜</t>
    <phoneticPr fontId="3" type="noConversion"/>
  </si>
  <si>
    <t>冬瓜.蛤蜊</t>
    <phoneticPr fontId="3" type="noConversion"/>
  </si>
  <si>
    <t>15</t>
    <phoneticPr fontId="3" type="noConversion"/>
  </si>
  <si>
    <t>DIY義大利麵+◎鮮菇白醬+★炸雞腿+季節時蔬+玉米濃湯</t>
    <phoneticPr fontId="3" type="noConversion"/>
  </si>
  <si>
    <t>麵條+鮮菇.紅蘿蔔+雞腿+季節時蔬+玉米粒.紅蘿蔔</t>
    <phoneticPr fontId="3" type="noConversion"/>
  </si>
  <si>
    <t>18</t>
    <phoneticPr fontId="3" type="noConversion"/>
  </si>
  <si>
    <t>白米飯</t>
    <phoneticPr fontId="3" type="noConversion"/>
  </si>
  <si>
    <t>洋蔥豬柳</t>
    <phoneticPr fontId="3" type="noConversion"/>
  </si>
  <si>
    <t>家常冬粉</t>
    <phoneticPr fontId="3" type="noConversion"/>
  </si>
  <si>
    <t>黑糖地瓜湯</t>
    <phoneticPr fontId="3" type="noConversion"/>
  </si>
  <si>
    <t>白米</t>
    <phoneticPr fontId="3" type="noConversion"/>
  </si>
  <si>
    <t>洋蔥.豬肉</t>
    <phoneticPr fontId="3" type="noConversion"/>
  </si>
  <si>
    <t>高麗菜.冬粉</t>
    <phoneticPr fontId="3" type="noConversion"/>
  </si>
  <si>
    <t>黑糖.地瓜</t>
    <phoneticPr fontId="3" type="noConversion"/>
  </si>
  <si>
    <t>19</t>
    <phoneticPr fontId="3" type="noConversion"/>
  </si>
  <si>
    <t>糙米飯</t>
    <phoneticPr fontId="3" type="noConversion"/>
  </si>
  <si>
    <t>★鹽酥雞丁</t>
    <phoneticPr fontId="3" type="noConversion"/>
  </si>
  <si>
    <t>金茸絲瓜</t>
    <phoneticPr fontId="3" type="noConversion"/>
  </si>
  <si>
    <t>白米(有機米).糙米</t>
    <phoneticPr fontId="3" type="noConversion"/>
  </si>
  <si>
    <t>雞丁</t>
    <phoneticPr fontId="3" type="noConversion"/>
  </si>
  <si>
    <t>絲瓜.金針菇</t>
    <phoneticPr fontId="3" type="noConversion"/>
  </si>
  <si>
    <t>魚丸</t>
    <phoneticPr fontId="3" type="noConversion"/>
  </si>
  <si>
    <t>20</t>
    <phoneticPr fontId="3" type="noConversion"/>
  </si>
  <si>
    <t>小米飯</t>
    <phoneticPr fontId="3" type="noConversion"/>
  </si>
  <si>
    <t>粉蒸肉</t>
    <phoneticPr fontId="3" type="noConversion"/>
  </si>
  <si>
    <t>◎焗烤馬鈴薯</t>
    <phoneticPr fontId="3" type="noConversion"/>
  </si>
  <si>
    <t>肉骨茶湯</t>
    <phoneticPr fontId="3" type="noConversion"/>
  </si>
  <si>
    <t>白米.小米</t>
    <phoneticPr fontId="3" type="noConversion"/>
  </si>
  <si>
    <t>馬鈴薯.紅蘿蔔.起司</t>
    <phoneticPr fontId="3" type="noConversion"/>
  </si>
  <si>
    <t>蘿蔔.排骨</t>
    <phoneticPr fontId="3" type="noConversion"/>
  </si>
  <si>
    <t>21</t>
    <phoneticPr fontId="3" type="noConversion"/>
  </si>
  <si>
    <t>麥片飯</t>
    <phoneticPr fontId="3" type="noConversion"/>
  </si>
  <si>
    <t>海結燉肉</t>
    <phoneticPr fontId="3" type="noConversion"/>
  </si>
  <si>
    <t>菇菇蔬菜湯</t>
    <phoneticPr fontId="3" type="noConversion"/>
  </si>
  <si>
    <t>白米.麥片</t>
    <phoneticPr fontId="3" type="noConversion"/>
  </si>
  <si>
    <t>海帶結.豬肉</t>
    <phoneticPr fontId="3" type="noConversion"/>
  </si>
  <si>
    <t>豆腐</t>
    <phoneticPr fontId="3" type="noConversion"/>
  </si>
  <si>
    <t>鮮菇.蔬菜</t>
    <phoneticPr fontId="3" type="noConversion"/>
  </si>
  <si>
    <t>22</t>
    <phoneticPr fontId="3" type="noConversion"/>
  </si>
  <si>
    <t>燕麥飯</t>
    <phoneticPr fontId="3" type="noConversion"/>
  </si>
  <si>
    <t>◎香蒸魚片</t>
    <phoneticPr fontId="3" type="noConversion"/>
  </si>
  <si>
    <t>玉米雞茸</t>
    <phoneticPr fontId="3" type="noConversion"/>
  </si>
  <si>
    <t>羅宋湯</t>
    <phoneticPr fontId="3" type="noConversion"/>
  </si>
  <si>
    <t>白米.燕麥</t>
    <phoneticPr fontId="3" type="noConversion"/>
  </si>
  <si>
    <t>魚肉</t>
    <phoneticPr fontId="3" type="noConversion"/>
  </si>
  <si>
    <t>玉米粒.雞絞肉</t>
    <phoneticPr fontId="3" type="noConversion"/>
  </si>
  <si>
    <t>番茄.蔬菜</t>
    <phoneticPr fontId="3" type="noConversion"/>
  </si>
  <si>
    <t>25</t>
    <phoneticPr fontId="3" type="noConversion"/>
  </si>
  <si>
    <t>梅干扣肉</t>
    <phoneticPr fontId="3" type="noConversion"/>
  </si>
  <si>
    <t>◎蕃茄炒蛋</t>
    <phoneticPr fontId="3" type="noConversion"/>
  </si>
  <si>
    <t>海芽蔬菜湯</t>
    <phoneticPr fontId="3" type="noConversion"/>
  </si>
  <si>
    <t>梅干菜.豬肉</t>
    <phoneticPr fontId="3" type="noConversion"/>
  </si>
  <si>
    <t>蕃茄.雞蛋</t>
    <phoneticPr fontId="3" type="noConversion"/>
  </si>
  <si>
    <t>海帶芽.蔬菜</t>
    <phoneticPr fontId="3" type="noConversion"/>
  </si>
  <si>
    <t>26</t>
    <phoneticPr fontId="3" type="noConversion"/>
  </si>
  <si>
    <t>雞肉飯+香滷排骨+◎蝦米蒲瓜+有機蔬菜+薑絲冬瓜湯</t>
    <phoneticPr fontId="3" type="noConversion"/>
  </si>
  <si>
    <t>白米(有機米).雞肉+豬排+蝦米.蒲瓜+有機蔬菜+薑絲.冬瓜</t>
    <phoneticPr fontId="3" type="noConversion"/>
  </si>
  <si>
    <t>27</t>
    <phoneticPr fontId="3" type="noConversion"/>
  </si>
  <si>
    <t>茶香嫩雞</t>
    <phoneticPr fontId="3" type="noConversion"/>
  </si>
  <si>
    <t>田園什錦</t>
    <phoneticPr fontId="3" type="noConversion"/>
  </si>
  <si>
    <t>酸辣湯</t>
    <phoneticPr fontId="3" type="noConversion"/>
  </si>
  <si>
    <t>雞肉.彩椒</t>
    <phoneticPr fontId="3" type="noConversion"/>
  </si>
  <si>
    <t>玉米粒.馬鈴薯.毛豆</t>
    <phoneticPr fontId="3" type="noConversion"/>
  </si>
  <si>
    <t>木耳.筍絲</t>
    <phoneticPr fontId="3" type="noConversion"/>
  </si>
  <si>
    <t>28</t>
    <phoneticPr fontId="3" type="noConversion"/>
  </si>
  <si>
    <t>◎咖哩魚</t>
    <phoneticPr fontId="3" type="noConversion"/>
  </si>
  <si>
    <t>蒜香敏豆</t>
    <phoneticPr fontId="3" type="noConversion"/>
  </si>
  <si>
    <t>鮮菇黃瓜湯</t>
    <phoneticPr fontId="3" type="noConversion"/>
  </si>
  <si>
    <t>魚肉.馬鈴薯.紅蘿蔔</t>
    <phoneticPr fontId="3" type="noConversion"/>
  </si>
  <si>
    <t>蒜酥.敏豆</t>
    <phoneticPr fontId="3" type="noConversion"/>
  </si>
  <si>
    <t>鮮菇.黃瓜</t>
    <phoneticPr fontId="3" type="noConversion"/>
  </si>
  <si>
    <t>29</t>
    <phoneticPr fontId="3" type="noConversion"/>
  </si>
  <si>
    <t>紅藜飯</t>
    <phoneticPr fontId="3" type="noConversion"/>
  </si>
  <si>
    <t>可樂豬腳</t>
    <phoneticPr fontId="3" type="noConversion"/>
  </si>
  <si>
    <t>◎五彩堅果蝦仁</t>
    <phoneticPr fontId="3" type="noConversion"/>
  </si>
  <si>
    <t>綠豆薏仁湯</t>
    <phoneticPr fontId="3" type="noConversion"/>
  </si>
  <si>
    <t>白米.紅藜</t>
    <phoneticPr fontId="3" type="noConversion"/>
  </si>
  <si>
    <t>豬肉.豬腳丁</t>
    <phoneticPr fontId="3" type="noConversion"/>
  </si>
  <si>
    <t>蝦仁.堅果.紅蘿蔔</t>
    <phoneticPr fontId="3" type="noConversion"/>
  </si>
  <si>
    <t>綠豆.薏仁</t>
    <phoneticPr fontId="3" type="noConversion"/>
  </si>
  <si>
    <t>午餐打菜建議量：(一~三年級)主食約1平碗、主菜1瓢或1支、青菜類1瓢、副菜類1瓢、湯類1碗</t>
    <phoneticPr fontId="14" type="noConversion"/>
  </si>
  <si>
    <t>平均</t>
    <phoneticPr fontId="3" type="noConversion"/>
  </si>
  <si>
    <t xml:space="preserve"> (四~六年級)主食約1又1/4碗、主菜1瓢或1支、青菜類1瓢、副菜類1瓢、湯類1碗</t>
    <phoneticPr fontId="14" type="noConversion"/>
  </si>
  <si>
    <t>~~維持「健康體位」的飲食小秘訣~~</t>
    <phoneticPr fontId="3" type="noConversion"/>
  </si>
  <si>
    <t xml:space="preserve">        健康體位指的是我們的體重介於正常的範圍內，若是體重過重，容易罹患心血管、呼吸道的疾病，骨骼也較易產生病變；若是過瘦時，則容易有貧血、易掉毛髮的現象，未來罹患骨質疏鬆症的機率也高出許多，因此，讓我們的體重維持在健康的範圍內是非常重要的，為了維持健康體位，以下提供幾個飲食小秘訣，讓大家能藉由飲食幫助健康體重的達成！</t>
    <phoneticPr fontId="3" type="noConversion"/>
  </si>
  <si>
    <r>
      <t>1.</t>
    </r>
    <r>
      <rPr>
        <u/>
        <sz val="16"/>
        <rFont val="標楷體"/>
        <family val="4"/>
        <charset val="136"/>
      </rPr>
      <t>每天 5 份(以上)的蔬菜和水果</t>
    </r>
    <r>
      <rPr>
        <sz val="16"/>
        <rFont val="標楷體"/>
        <family val="4"/>
        <charset val="136"/>
      </rPr>
      <t>，幫助維持正常生理代謝。</t>
    </r>
    <phoneticPr fontId="3" type="noConversion"/>
  </si>
  <si>
    <r>
      <t>2.</t>
    </r>
    <r>
      <rPr>
        <u/>
        <sz val="16"/>
        <rFont val="標楷體"/>
        <family val="4"/>
        <charset val="136"/>
      </rPr>
      <t>減少吃零食的次數</t>
    </r>
    <r>
      <rPr>
        <sz val="16"/>
        <rFont val="標楷體"/>
        <family val="4"/>
        <charset val="136"/>
      </rPr>
      <t>，零食多為高脂、高糖、高熱量的食物，吃多恐造成肥胖的產生。</t>
    </r>
    <phoneticPr fontId="3" type="noConversion"/>
  </si>
  <si>
    <r>
      <t>3.</t>
    </r>
    <r>
      <rPr>
        <u/>
        <sz val="16"/>
        <rFont val="標楷體"/>
        <family val="4"/>
        <charset val="136"/>
      </rPr>
      <t>避免喝含糖飲料</t>
    </r>
    <r>
      <rPr>
        <sz val="16"/>
        <rFont val="標楷體"/>
        <family val="4"/>
        <charset val="136"/>
      </rPr>
      <t>，含糖飲料多為空有熱量沒有營養的飲料，喝多了不僅熱量攝取過多，更會造成注意力不集的負面影響。</t>
    </r>
    <phoneticPr fontId="3" type="noConversion"/>
  </si>
  <si>
    <r>
      <t>4.學習認識食物的種類及份量，三餐皆要</t>
    </r>
    <r>
      <rPr>
        <u/>
        <sz val="16"/>
        <rFont val="標楷體"/>
        <family val="4"/>
        <charset val="136"/>
      </rPr>
      <t>均衡飲食</t>
    </r>
    <r>
      <rPr>
        <sz val="16"/>
        <rFont val="標楷體"/>
        <family val="4"/>
        <charset val="136"/>
      </rPr>
      <t xml:space="preserve">，不僅能攝取到生長所需的營養素，更能維持健康體態。
</t>
    </r>
    <phoneticPr fontId="3" type="noConversion"/>
  </si>
  <si>
    <t>食物的「4章1Q 」</t>
    <phoneticPr fontId="3" type="noConversion"/>
  </si>
  <si>
    <r>
      <t xml:space="preserve">      隨著近年來的食品安全事件層出不窮，政府為了對農產品進行食材安全的把關，因此推動了4章1Q的政策，讓食材的供</t>
    </r>
    <r>
      <rPr>
        <sz val="14"/>
        <color rgb="FF34260A"/>
        <rFont val="王漢宗中明體破音一"/>
        <family val="2"/>
        <charset val="136"/>
      </rPr>
      <t>應</t>
    </r>
    <r>
      <rPr>
        <sz val="14"/>
        <color rgb="FF34260A"/>
        <rFont val="王漢宗中明體注音"/>
        <family val="1"/>
        <charset val="136"/>
      </rPr>
      <t>來源都可以被追蹤，藉此提升「食」的安全。</t>
    </r>
    <phoneticPr fontId="3" type="noConversion"/>
  </si>
  <si>
    <r>
      <t xml:space="preserve">      4章1Q指的就是食材必須採用CAS有機農產品、產銷履歷農產品、CAS台灣優良農產品、吉園圃安全蔬果等4個標章，以及農產追溯條碼(通稱QR-CODE)農產品，以期望能達到在地栽</t>
    </r>
    <r>
      <rPr>
        <sz val="14"/>
        <color rgb="FF34260A"/>
        <rFont val="王漢宗中明體破音一"/>
        <family val="2"/>
        <charset val="136"/>
      </rPr>
      <t>種</t>
    </r>
    <r>
      <rPr>
        <sz val="14"/>
        <color rgb="FF34260A"/>
        <rFont val="王漢宗中明體注音"/>
        <family val="1"/>
        <charset val="136"/>
      </rPr>
      <t>、在地消費</t>
    </r>
    <phoneticPr fontId="3" type="noConversion"/>
  </si>
  <si>
    <t>DIY義大利麵+◎鮮菇白醬+★炸雞腿+季節時蔬+羅宋湯</t>
    <phoneticPr fontId="3" type="noConversion"/>
  </si>
  <si>
    <t>義大利麵+鮮菇.紅蘿蔔+雞腿+季節時蔬+蕃茄.芹菜</t>
    <phoneticPr fontId="3" type="noConversion"/>
  </si>
  <si>
    <t>蔥香筍絲</t>
    <phoneticPr fontId="3" type="noConversion"/>
  </si>
  <si>
    <t>青蔥.竹筍</t>
    <phoneticPr fontId="3" type="noConversion"/>
  </si>
  <si>
    <t>薏仁飯</t>
    <phoneticPr fontId="3" type="noConversion"/>
  </si>
  <si>
    <t>古早味焢肉</t>
    <phoneticPr fontId="3" type="noConversion"/>
  </si>
  <si>
    <t>蔥燒豆腐</t>
    <phoneticPr fontId="3" type="noConversion"/>
  </si>
  <si>
    <t>有機蔬菜</t>
    <phoneticPr fontId="3" type="noConversion"/>
  </si>
  <si>
    <t>芹香米粉湯</t>
    <phoneticPr fontId="3" type="noConversion"/>
  </si>
  <si>
    <t>白米.薏仁</t>
    <phoneticPr fontId="3" type="noConversion"/>
  </si>
  <si>
    <t>竹筍.豬肉</t>
    <phoneticPr fontId="3" type="noConversion"/>
  </si>
  <si>
    <t>青蔥.豆腐</t>
    <phoneticPr fontId="3" type="noConversion"/>
  </si>
  <si>
    <t>芹菜.蝦米.米粉</t>
    <phoneticPr fontId="3" type="noConversion"/>
  </si>
  <si>
    <t>三榖飯</t>
    <phoneticPr fontId="3" type="noConversion"/>
  </si>
  <si>
    <t>塔香三杯雞</t>
    <phoneticPr fontId="3" type="noConversion"/>
  </si>
  <si>
    <t>酸甜豆包</t>
    <phoneticPr fontId="3" type="noConversion"/>
  </si>
  <si>
    <t>季節時蔬</t>
    <phoneticPr fontId="3" type="noConversion"/>
  </si>
  <si>
    <t>水果</t>
    <phoneticPr fontId="3" type="noConversion"/>
  </si>
  <si>
    <t>白米.雜糧</t>
    <phoneticPr fontId="3" type="noConversion"/>
  </si>
  <si>
    <t>雞肉.九層塔</t>
    <phoneticPr fontId="3" type="noConversion"/>
  </si>
  <si>
    <t>蕃茄.豆包</t>
    <phoneticPr fontId="3" type="noConversion"/>
  </si>
  <si>
    <t>季節時蔬</t>
  </si>
  <si>
    <t>義式蕃茄湯</t>
    <phoneticPr fontId="3" type="noConversion"/>
  </si>
  <si>
    <t>蔬食日</t>
    <phoneticPr fontId="3" type="noConversion"/>
  </si>
  <si>
    <t>白米(聯米).雜糧</t>
    <phoneticPr fontId="3" type="noConversion"/>
  </si>
  <si>
    <t>蕃茄.洋蔥</t>
    <phoneticPr fontId="3" type="noConversion"/>
  </si>
  <si>
    <t>紫菜豆腐湯</t>
  </si>
  <si>
    <t xml:space="preserve">    臺北市南港區玉成群組菜單</t>
    <phoneticPr fontId="3" type="noConversion"/>
  </si>
  <si>
    <t xml:space="preserve">        2018 年 12 月份                 國小</t>
    <phoneticPr fontId="3" type="noConversion"/>
  </si>
  <si>
    <t>日期</t>
    <phoneticPr fontId="3" type="noConversion"/>
  </si>
  <si>
    <t>星期</t>
    <phoneticPr fontId="3" type="noConversion"/>
  </si>
  <si>
    <t>主食</t>
    <phoneticPr fontId="3" type="noConversion"/>
  </si>
  <si>
    <t>主菜</t>
    <phoneticPr fontId="3" type="noConversion"/>
  </si>
  <si>
    <t>副菜1</t>
    <phoneticPr fontId="3" type="noConversion"/>
  </si>
  <si>
    <t>副菜2</t>
    <phoneticPr fontId="3" type="noConversion"/>
  </si>
  <si>
    <t>湯</t>
    <phoneticPr fontId="3" type="noConversion"/>
  </si>
  <si>
    <t>水果</t>
    <phoneticPr fontId="3" type="noConversion"/>
  </si>
  <si>
    <t>鈣含量  
(毫克)</t>
    <phoneticPr fontId="3" type="noConversion"/>
  </si>
  <si>
    <t>熱量     
(大卡)</t>
    <phoneticPr fontId="3" type="noConversion"/>
  </si>
  <si>
    <t>Ca 
(mg)</t>
    <phoneticPr fontId="3" type="noConversion"/>
  </si>
  <si>
    <t>一</t>
    <phoneticPr fontId="3" type="noConversion"/>
  </si>
  <si>
    <t>三榖飯</t>
    <phoneticPr fontId="3" type="noConversion"/>
  </si>
  <si>
    <t>洋蔥肉片</t>
    <phoneticPr fontId="3" type="noConversion"/>
  </si>
  <si>
    <t>季節時蔬</t>
    <phoneticPr fontId="3" type="noConversion"/>
  </si>
  <si>
    <t>冬瓜山粉圓</t>
    <phoneticPr fontId="3" type="noConversion"/>
  </si>
  <si>
    <t>白米.雜糧</t>
    <phoneticPr fontId="3" type="noConversion"/>
  </si>
  <si>
    <t>豬肉.洋蔥</t>
    <phoneticPr fontId="3" type="noConversion"/>
  </si>
  <si>
    <t>雞蛋</t>
    <phoneticPr fontId="3" type="noConversion"/>
  </si>
  <si>
    <t>冬瓜露.山粉圓</t>
    <phoneticPr fontId="3" type="noConversion"/>
  </si>
  <si>
    <t>二</t>
    <phoneticPr fontId="3" type="noConversion"/>
  </si>
  <si>
    <t>白米飯</t>
    <phoneticPr fontId="3" type="noConversion"/>
  </si>
  <si>
    <t>咖哩雞丁</t>
    <phoneticPr fontId="3" type="noConversion"/>
  </si>
  <si>
    <t>有機蔬菜</t>
    <phoneticPr fontId="3" type="noConversion"/>
  </si>
  <si>
    <t>鮮菇蔬菜湯</t>
    <phoneticPr fontId="3" type="noConversion"/>
  </si>
  <si>
    <t>白米(有機米)</t>
    <phoneticPr fontId="3" type="noConversion"/>
  </si>
  <si>
    <t>雞丁</t>
    <phoneticPr fontId="3" type="noConversion"/>
  </si>
  <si>
    <t>魚板絲.蒲瓜</t>
    <phoneticPr fontId="3" type="noConversion"/>
  </si>
  <si>
    <t>鮮菇.蔬菜</t>
    <phoneticPr fontId="3" type="noConversion"/>
  </si>
  <si>
    <t>三</t>
    <phoneticPr fontId="3" type="noConversion"/>
  </si>
  <si>
    <t>薏仁飯</t>
    <phoneticPr fontId="3" type="noConversion"/>
  </si>
  <si>
    <t>東坡肉</t>
    <phoneticPr fontId="3" type="noConversion"/>
  </si>
  <si>
    <t>干絲銀芽</t>
    <phoneticPr fontId="3" type="noConversion"/>
  </si>
  <si>
    <t>冬瓜排骨湯</t>
    <phoneticPr fontId="3" type="noConversion"/>
  </si>
  <si>
    <t>豬肉</t>
    <phoneticPr fontId="3" type="noConversion"/>
  </si>
  <si>
    <t>豆乾.豆芽</t>
    <phoneticPr fontId="3" type="noConversion"/>
  </si>
  <si>
    <t>冬瓜.排骨</t>
    <phoneticPr fontId="3" type="noConversion"/>
  </si>
  <si>
    <t>四</t>
    <phoneticPr fontId="3" type="noConversion"/>
  </si>
  <si>
    <t>蔬食日</t>
    <phoneticPr fontId="3" type="noConversion"/>
  </si>
  <si>
    <t>五</t>
    <phoneticPr fontId="3" type="noConversion"/>
  </si>
  <si>
    <t>燕麥飯</t>
    <phoneticPr fontId="3" type="noConversion"/>
  </si>
  <si>
    <t>蠔油雞丁</t>
    <phoneticPr fontId="3" type="noConversion"/>
  </si>
  <si>
    <t>蕃茄洋蔥湯</t>
    <phoneticPr fontId="3" type="noConversion"/>
  </si>
  <si>
    <t>乳品</t>
    <phoneticPr fontId="3" type="noConversion"/>
  </si>
  <si>
    <t>白米.燕麥</t>
    <phoneticPr fontId="3" type="noConversion"/>
  </si>
  <si>
    <t>雞丁.蔬菜</t>
    <phoneticPr fontId="3" type="noConversion"/>
  </si>
  <si>
    <t>海苔粉.馬鈴薯</t>
    <phoneticPr fontId="3" type="noConversion"/>
  </si>
  <si>
    <t>蕃茄.洋蔥</t>
    <phoneticPr fontId="3" type="noConversion"/>
  </si>
  <si>
    <t>麥片飯</t>
    <phoneticPr fontId="3" type="noConversion"/>
  </si>
  <si>
    <t>鐵板肉絲</t>
    <phoneticPr fontId="3" type="noConversion"/>
  </si>
  <si>
    <t>香菇雞湯</t>
    <phoneticPr fontId="3" type="noConversion"/>
  </si>
  <si>
    <t>白米.麥片</t>
    <phoneticPr fontId="3" type="noConversion"/>
  </si>
  <si>
    <t>蔬菜.豬肉</t>
    <phoneticPr fontId="3" type="noConversion"/>
  </si>
  <si>
    <t>油豆腐.蘿蔔.甜條</t>
    <phoneticPr fontId="3" type="noConversion"/>
  </si>
  <si>
    <t>香菇.雞肉</t>
    <phoneticPr fontId="3" type="noConversion"/>
  </si>
  <si>
    <t>糙米飯</t>
    <phoneticPr fontId="3" type="noConversion"/>
  </si>
  <si>
    <t>鹽水雞</t>
    <phoneticPr fontId="3" type="noConversion"/>
  </si>
  <si>
    <t>鮮瓜湯</t>
    <phoneticPr fontId="3" type="noConversion"/>
  </si>
  <si>
    <t>白米(有機米).糙米</t>
    <phoneticPr fontId="3" type="noConversion"/>
  </si>
  <si>
    <t>雞肉.蔬菜</t>
    <phoneticPr fontId="3" type="noConversion"/>
  </si>
  <si>
    <t>蛋液.番茄</t>
    <phoneticPr fontId="3" type="noConversion"/>
  </si>
  <si>
    <t>鮮瓜</t>
    <phoneticPr fontId="3" type="noConversion"/>
  </si>
  <si>
    <t>西式燉飯</t>
    <phoneticPr fontId="3" type="noConversion"/>
  </si>
  <si>
    <t>香燉豬肉</t>
    <phoneticPr fontId="3" type="noConversion"/>
  </si>
  <si>
    <t>雙色花椰</t>
    <phoneticPr fontId="3" type="noConversion"/>
  </si>
  <si>
    <t>白米.蔬菜</t>
    <phoneticPr fontId="3" type="noConversion"/>
  </si>
  <si>
    <t>花椰菜.青花菜</t>
    <phoneticPr fontId="3" type="noConversion"/>
  </si>
  <si>
    <t>海帶芽.豆腐</t>
    <phoneticPr fontId="3" type="noConversion"/>
  </si>
  <si>
    <t>胚芽飯</t>
    <phoneticPr fontId="3" type="noConversion"/>
  </si>
  <si>
    <t>培根玉米</t>
    <phoneticPr fontId="3" type="noConversion"/>
  </si>
  <si>
    <t>麵線羹</t>
    <phoneticPr fontId="3" type="noConversion"/>
  </si>
  <si>
    <t>白米.胚芽米</t>
    <phoneticPr fontId="3" type="noConversion"/>
  </si>
  <si>
    <t>魚片</t>
    <phoneticPr fontId="3" type="noConversion"/>
  </si>
  <si>
    <t>培根.玉米</t>
    <phoneticPr fontId="3" type="noConversion"/>
  </si>
  <si>
    <t>麵線</t>
    <phoneticPr fontId="3" type="noConversion"/>
  </si>
  <si>
    <t>三杯鮑菇雞</t>
    <phoneticPr fontId="3" type="noConversion"/>
  </si>
  <si>
    <t>榨菜肉絲湯</t>
    <phoneticPr fontId="3" type="noConversion"/>
  </si>
  <si>
    <t>白米</t>
    <phoneticPr fontId="3" type="noConversion"/>
  </si>
  <si>
    <t>雞肉.鮮菇</t>
    <phoneticPr fontId="3" type="noConversion"/>
  </si>
  <si>
    <t>鮮筍.豆腐</t>
    <phoneticPr fontId="3" type="noConversion"/>
  </si>
  <si>
    <t>榨菜.肉絲</t>
    <phoneticPr fontId="3" type="noConversion"/>
  </si>
  <si>
    <t>麵條+馬鈴薯.紅蘿蔔+造型包子+季節時蔬+薑.白蘿蔔</t>
    <phoneticPr fontId="3" type="noConversion"/>
  </si>
  <si>
    <t>安東燒雞</t>
    <phoneticPr fontId="3" type="noConversion"/>
  </si>
  <si>
    <t>紅豆湯圓湯</t>
    <phoneticPr fontId="3" type="noConversion"/>
  </si>
  <si>
    <t>蔬菜.雞肉</t>
    <phoneticPr fontId="3" type="noConversion"/>
  </si>
  <si>
    <t>蟹肉絲.絲瓜</t>
    <phoneticPr fontId="3" type="noConversion"/>
  </si>
  <si>
    <t>紅豆.湯圓</t>
    <phoneticPr fontId="3" type="noConversion"/>
  </si>
  <si>
    <t>紫米飯</t>
    <phoneticPr fontId="3" type="noConversion"/>
  </si>
  <si>
    <t>瓜仔蒸肉</t>
    <phoneticPr fontId="3" type="noConversion"/>
  </si>
  <si>
    <t>玉米時蔬</t>
    <phoneticPr fontId="3" type="noConversion"/>
  </si>
  <si>
    <t>金針三絲湯</t>
    <phoneticPr fontId="3" type="noConversion"/>
  </si>
  <si>
    <t>白米.紫米</t>
    <phoneticPr fontId="3" type="noConversion"/>
  </si>
  <si>
    <t>瓜仔.絞肉</t>
    <phoneticPr fontId="3" type="noConversion"/>
  </si>
  <si>
    <t>玉米.蔬菜</t>
    <phoneticPr fontId="3" type="noConversion"/>
  </si>
  <si>
    <t>金針</t>
    <phoneticPr fontId="3" type="noConversion"/>
  </si>
  <si>
    <t>19</t>
    <phoneticPr fontId="3" type="noConversion"/>
  </si>
  <si>
    <t>醬燒大排</t>
    <phoneticPr fontId="3" type="noConversion"/>
  </si>
  <si>
    <t>筍片雙色</t>
    <phoneticPr fontId="3" type="noConversion"/>
  </si>
  <si>
    <t>白米.薏仁</t>
    <phoneticPr fontId="3" type="noConversion"/>
  </si>
  <si>
    <t>豬排</t>
    <phoneticPr fontId="3" type="noConversion"/>
  </si>
  <si>
    <t>竹筍.紅蘿蔔.蔬菜</t>
    <phoneticPr fontId="3" type="noConversion"/>
  </si>
  <si>
    <t>紫菜.蛋</t>
    <phoneticPr fontId="3" type="noConversion"/>
  </si>
  <si>
    <t>小米飯</t>
    <phoneticPr fontId="3" type="noConversion"/>
  </si>
  <si>
    <t>藥膳排骨湯</t>
    <phoneticPr fontId="3" type="noConversion"/>
  </si>
  <si>
    <t>白飯.小米</t>
    <phoneticPr fontId="3" type="noConversion"/>
  </si>
  <si>
    <t>雞肉</t>
    <phoneticPr fontId="3" type="noConversion"/>
  </si>
  <si>
    <t>魷魚.豆干.木耳絲</t>
    <phoneticPr fontId="3" type="noConversion"/>
  </si>
  <si>
    <t>藥膳包.排骨</t>
    <phoneticPr fontId="3" type="noConversion"/>
  </si>
  <si>
    <t>壽喜燒</t>
    <phoneticPr fontId="3" type="noConversion"/>
  </si>
  <si>
    <t>三絲黃芽</t>
    <phoneticPr fontId="3" type="noConversion"/>
  </si>
  <si>
    <t>紅蘿蔔.豆芽.木耳</t>
    <phoneticPr fontId="3" type="noConversion"/>
  </si>
  <si>
    <t>聖誕特餐~夏威夷肉鬆炒飯+香烤雞排+茶葉蛋+有機蔬菜+味噌湯</t>
    <phoneticPr fontId="3" type="noConversion"/>
  </si>
  <si>
    <t>白米(有機米)+雞排+雞蛋+有機蔬菜+豆腐.洋蔥</t>
    <phoneticPr fontId="3" type="noConversion"/>
  </si>
  <si>
    <t>25</t>
    <phoneticPr fontId="3" type="noConversion"/>
  </si>
  <si>
    <t>蕈菇肉絲</t>
    <phoneticPr fontId="3" type="noConversion"/>
  </si>
  <si>
    <t>大滷湯</t>
    <phoneticPr fontId="3" type="noConversion"/>
  </si>
  <si>
    <t>白米.芝麻</t>
    <phoneticPr fontId="3" type="noConversion"/>
  </si>
  <si>
    <t>豬肉.鮮菇.洋蔥</t>
    <phoneticPr fontId="3" type="noConversion"/>
  </si>
  <si>
    <t>油豆腐.蔬菜</t>
    <phoneticPr fontId="3" type="noConversion"/>
  </si>
  <si>
    <t>蔬菜.竹筍.紅蘿蔔</t>
    <phoneticPr fontId="3" type="noConversion"/>
  </si>
  <si>
    <t>26</t>
    <phoneticPr fontId="3" type="noConversion"/>
  </si>
  <si>
    <t>叻沙雞</t>
    <phoneticPr fontId="3" type="noConversion"/>
  </si>
  <si>
    <t>珍菇時瓜</t>
    <phoneticPr fontId="3" type="noConversion"/>
  </si>
  <si>
    <t>洋芋養生湯</t>
    <phoneticPr fontId="3" type="noConversion"/>
  </si>
  <si>
    <t>雞肉.洋蔥</t>
    <phoneticPr fontId="3" type="noConversion"/>
  </si>
  <si>
    <t>鮮菇.鮮瓜</t>
    <phoneticPr fontId="3" type="noConversion"/>
  </si>
  <si>
    <t>馬鈴薯.山藥</t>
    <phoneticPr fontId="3" type="noConversion"/>
  </si>
  <si>
    <t>螞蟻上樹</t>
    <phoneticPr fontId="3" type="noConversion"/>
  </si>
  <si>
    <t>蔥.魚片</t>
    <phoneticPr fontId="3" type="noConversion"/>
  </si>
  <si>
    <t>絞肉.高麗菜.冬粉</t>
    <phoneticPr fontId="3" type="noConversion"/>
  </si>
  <si>
    <t>蔬菜.豆腐</t>
    <phoneticPr fontId="3" type="noConversion"/>
  </si>
  <si>
    <r>
      <rPr>
        <sz val="18"/>
        <rFont val="新細明體"/>
        <family val="1"/>
        <charset val="136"/>
      </rPr>
      <t>★</t>
    </r>
    <r>
      <rPr>
        <sz val="18"/>
        <rFont val="標楷體"/>
        <family val="4"/>
        <charset val="136"/>
      </rPr>
      <t>美式炸雞腿</t>
    </r>
    <phoneticPr fontId="3" type="noConversion"/>
  </si>
  <si>
    <t>蕃茄羅宋湯</t>
    <phoneticPr fontId="3" type="noConversion"/>
  </si>
  <si>
    <t>雞腿</t>
    <phoneticPr fontId="3" type="noConversion"/>
  </si>
  <si>
    <t>鮮菇.豆腐</t>
    <phoneticPr fontId="3" type="noConversion"/>
  </si>
  <si>
    <t>蕃茄.芹菜</t>
    <phoneticPr fontId="3" type="noConversion"/>
  </si>
  <si>
    <t>打拋肉</t>
    <phoneticPr fontId="3" type="noConversion"/>
  </si>
  <si>
    <t>白米(有機米).胚芽</t>
    <phoneticPr fontId="3" type="noConversion"/>
  </si>
  <si>
    <t>絞肉.番茄</t>
    <phoneticPr fontId="3" type="noConversion"/>
  </si>
  <si>
    <t>香蔥.蛋</t>
    <phoneticPr fontId="3" type="noConversion"/>
  </si>
  <si>
    <t>珍珠.奶粉</t>
    <phoneticPr fontId="3" type="noConversion"/>
  </si>
  <si>
    <t>午餐打菜建議量：(一~三年級)主食約1平碗、主菜1瓢或1支、青菜類1瓢、副菜類1瓢、湯類1碗</t>
    <phoneticPr fontId="14" type="noConversion"/>
  </si>
  <si>
    <t>平均</t>
    <phoneticPr fontId="3" type="noConversion"/>
  </si>
  <si>
    <t>(四~六年級)主食約1又1/4碗、主菜1瓢或1支、青菜類1瓢、副菜類1瓢、湯類1碗</t>
    <phoneticPr fontId="14" type="noConversion"/>
  </si>
  <si>
    <t xml:space="preserve">        食物的紅綠燈是依照食物的熱量及營養成份來進行分類，並利用日常生活中紅燈停、綠燈行的概念，告訴大家哪些食物可以常吃，哪些食物只能淺嚐，輕鬆學會健康的飲食習慣！</t>
    <phoneticPr fontId="3" type="noConversion"/>
  </si>
  <si>
    <t>肉醬義大利麵+肉醬+BBQ翅小腿*2+季節時蔬+南瓜湯</t>
    <phoneticPr fontId="3" type="noConversion"/>
  </si>
  <si>
    <t>麵條+馬鈴薯.紅蘿蔔.洋蔥.玉米+翅小腿+季節時蔬+南瓜.洋蔥</t>
    <phoneticPr fontId="3" type="noConversion"/>
  </si>
  <si>
    <t>玉米濃湯</t>
    <phoneticPr fontId="2" type="noConversion"/>
  </si>
  <si>
    <t>玉米粒.胡蘿蔔</t>
    <phoneticPr fontId="2" type="noConversion"/>
  </si>
  <si>
    <t>◎蟹棒絲瓜</t>
    <phoneticPr fontId="3" type="noConversion"/>
  </si>
  <si>
    <t>有機蔬菜</t>
    <phoneticPr fontId="3" type="noConversion"/>
  </si>
  <si>
    <t>海苔洋芋</t>
    <phoneticPr fontId="3" type="noConversion"/>
  </si>
  <si>
    <t>◎魚板蒲瓜</t>
    <phoneticPr fontId="3" type="noConversion"/>
  </si>
  <si>
    <t>◎番茄炒蛋</t>
    <phoneticPr fontId="3" type="noConversion"/>
  </si>
  <si>
    <t>★◎鹽酥魚片</t>
    <phoneticPr fontId="3" type="noConversion"/>
  </si>
  <si>
    <t>◎客家小炒</t>
    <phoneticPr fontId="3" type="noConversion"/>
  </si>
  <si>
    <t>◎茶碗蒸</t>
    <phoneticPr fontId="3" type="noConversion"/>
  </si>
  <si>
    <t>白米.薏仁</t>
    <phoneticPr fontId="3" type="noConversion"/>
  </si>
  <si>
    <t>◎海菜豆腐湯</t>
    <phoneticPr fontId="3" type="noConversion"/>
  </si>
  <si>
    <t>◎鮮筍豆腐</t>
    <phoneticPr fontId="3" type="noConversion"/>
  </si>
  <si>
    <t>台式炸醬麵+◎豆干炸醬+造型包子+季節時蔬+薑絲蘿蔔湯</t>
    <phoneticPr fontId="3" type="noConversion"/>
  </si>
  <si>
    <t>◎紫菜蛋花湯</t>
    <phoneticPr fontId="3" type="noConversion"/>
  </si>
  <si>
    <t>◎白醬雞丁</t>
    <phoneticPr fontId="3" type="noConversion"/>
  </si>
  <si>
    <t>◎芝麻飯</t>
    <phoneticPr fontId="3" type="noConversion"/>
  </si>
  <si>
    <t>◎醬燒油腐</t>
    <phoneticPr fontId="3" type="noConversion"/>
  </si>
  <si>
    <t>◎蔥香魚片</t>
    <phoneticPr fontId="3" type="noConversion"/>
  </si>
  <si>
    <t>◎鮮蔬豆腐湯</t>
    <phoneticPr fontId="3" type="noConversion"/>
  </si>
  <si>
    <t>◎家常豆腐</t>
    <phoneticPr fontId="3" type="noConversion"/>
  </si>
  <si>
    <t>◎香蔥炒蛋</t>
    <phoneticPr fontId="3" type="noConversion"/>
  </si>
  <si>
    <t>◎珍珠奶茶</t>
    <phoneticPr fontId="3" type="noConversion"/>
  </si>
  <si>
    <t>◎關東煮</t>
    <phoneticPr fontId="3" type="noConversion"/>
  </si>
  <si>
    <t>DIY咖哩烏龍麵+日式咖哩+◎烤雞排+季節時蔬+◎柴魚味噌湯</t>
    <phoneticPr fontId="3" type="noConversion"/>
  </si>
  <si>
    <t>◎三杯油腐</t>
    <phoneticPr fontId="3" type="noConversion"/>
  </si>
  <si>
    <t>◎海芽豆腐湯</t>
    <phoneticPr fontId="3" type="noConversion"/>
  </si>
  <si>
    <t>◎綜合滷味</t>
    <phoneticPr fontId="3" type="noConversion"/>
  </si>
  <si>
    <t>◎日式蒸蛋</t>
    <phoneticPr fontId="3" type="noConversion"/>
  </si>
  <si>
    <t>◎魚丸湯</t>
    <phoneticPr fontId="3" type="noConversion"/>
  </si>
  <si>
    <t>◎哨子豆腐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</si>
</sst>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m&quot;月&quot;d&quot;日&quot;"/>
    <numFmt numFmtId="177" formatCode="0.0"/>
    <numFmt numFmtId="178" formatCode="0;_鳿"/>
    <numFmt numFmtId="179" formatCode="0.0_ "/>
  </numFmts>
  <fonts count="38">
    <font>
      <sz val="12"/>
      <color theme="1"/>
      <name val="新細明體"/>
      <family val="2"/>
      <charset val="136"/>
      <scheme val="minor"/>
    </font>
    <font>
      <b/>
      <sz val="48"/>
      <name val="微軟正黑體"/>
      <family val="2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b/>
      <sz val="36"/>
      <name val="微軟正黑體"/>
      <family val="2"/>
      <charset val="136"/>
    </font>
    <font>
      <sz val="12"/>
      <name val="新細明體"/>
      <family val="1"/>
      <charset val="136"/>
    </font>
    <font>
      <sz val="14"/>
      <name val="標楷體"/>
      <family val="4"/>
      <charset val="136"/>
    </font>
    <font>
      <sz val="16"/>
      <name val="標楷體"/>
      <family val="4"/>
      <charset val="136"/>
    </font>
    <font>
      <sz val="9"/>
      <name val="標楷體"/>
      <family val="4"/>
      <charset val="136"/>
    </font>
    <font>
      <sz val="12"/>
      <name val="標楷體"/>
      <family val="4"/>
      <charset val="136"/>
    </font>
    <font>
      <sz val="18"/>
      <name val="標楷體"/>
      <family val="4"/>
      <charset val="136"/>
    </font>
    <font>
      <sz val="11"/>
      <name val="標楷體"/>
      <family val="4"/>
      <charset val="136"/>
    </font>
    <font>
      <sz val="10"/>
      <name val="標楷體"/>
      <family val="4"/>
      <charset val="136"/>
    </font>
    <font>
      <sz val="13"/>
      <name val="標楷體"/>
      <family val="4"/>
      <charset val="136"/>
    </font>
    <font>
      <sz val="11"/>
      <color theme="1"/>
      <name val="標楷體"/>
      <family val="4"/>
      <charset val="136"/>
    </font>
    <font>
      <sz val="13"/>
      <name val="新細明體"/>
      <family val="1"/>
      <charset val="136"/>
    </font>
    <font>
      <sz val="9"/>
      <color theme="1"/>
      <name val="標楷體"/>
      <family val="4"/>
      <charset val="136"/>
    </font>
    <font>
      <sz val="18"/>
      <name val="新細明體"/>
      <family val="1"/>
      <charset val="136"/>
    </font>
    <font>
      <sz val="11"/>
      <name val="新細明體"/>
      <family val="1"/>
      <charset val="136"/>
    </font>
    <font>
      <sz val="20"/>
      <name val="標楷體"/>
      <family val="4"/>
      <charset val="136"/>
    </font>
    <font>
      <sz val="18"/>
      <color rgb="FFFF0000"/>
      <name val="標楷體"/>
      <family val="4"/>
      <charset val="136"/>
    </font>
    <font>
      <sz val="18"/>
      <color rgb="FFFF0000"/>
      <name val="新細明體"/>
      <family val="1"/>
      <charset val="136"/>
    </font>
    <font>
      <sz val="11"/>
      <color rgb="FFFF0000"/>
      <name val="新細明體"/>
      <family val="1"/>
      <charset val="136"/>
    </font>
    <font>
      <u/>
      <sz val="16"/>
      <name val="標楷體"/>
      <family val="4"/>
      <charset val="136"/>
    </font>
    <font>
      <b/>
      <sz val="16"/>
      <name val="王漢宗中明體注音"/>
      <family val="1"/>
      <charset val="136"/>
    </font>
    <font>
      <sz val="12"/>
      <name val="微軟正黑體"/>
      <family val="2"/>
      <charset val="136"/>
    </font>
    <font>
      <sz val="14"/>
      <color rgb="FF34260A"/>
      <name val="王漢宗中明體注音"/>
      <family val="1"/>
      <charset val="136"/>
    </font>
    <font>
      <sz val="14"/>
      <color rgb="FF34260A"/>
      <name val="王漢宗中明體破音一"/>
      <family val="2"/>
      <charset val="136"/>
    </font>
    <font>
      <sz val="14"/>
      <name val="王漢宗中明體注音"/>
      <family val="1"/>
      <charset val="136"/>
    </font>
    <font>
      <sz val="48"/>
      <name val="標楷體"/>
      <family val="4"/>
      <charset val="136"/>
    </font>
    <font>
      <sz val="18"/>
      <color rgb="FFFFC000"/>
      <name val="標楷體"/>
      <family val="4"/>
      <charset val="136"/>
    </font>
    <font>
      <b/>
      <sz val="11"/>
      <color rgb="FFFF0000"/>
      <name val="新細明體"/>
      <family val="1"/>
      <charset val="136"/>
    </font>
    <font>
      <sz val="10"/>
      <color rgb="FFFF000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3"/>
      <color theme="1"/>
      <name val="標楷體"/>
      <family val="4"/>
      <charset val="136"/>
    </font>
    <font>
      <sz val="12"/>
      <color rgb="FFFF0000"/>
      <name val="新細明體"/>
      <family val="1"/>
      <charset val="136"/>
    </font>
    <font>
      <sz val="14"/>
      <name val="微軟正黑體"/>
      <family val="2"/>
      <charset val="136"/>
    </font>
    <font>
      <b/>
      <sz val="18"/>
      <color rgb="FF993300"/>
      <name val="文鼎ＰＯＰ－４"/>
      <family val="3"/>
      <charset val="136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</cellStyleXfs>
  <cellXfs count="305">
    <xf numFmtId="0" fontId="0" fillId="0" borderId="0" xfId="0">
      <alignment vertical="center"/>
    </xf>
    <xf numFmtId="0" fontId="6" fillId="0" borderId="1" xfId="1" applyFont="1" applyBorder="1" applyAlignment="1">
      <alignment horizontal="center" vertical="center" shrinkToFit="1"/>
    </xf>
    <xf numFmtId="0" fontId="7" fillId="0" borderId="1" xfId="1" applyFont="1" applyBorder="1" applyAlignment="1">
      <alignment horizontal="center" vertical="center" shrinkToFit="1"/>
    </xf>
    <xf numFmtId="0" fontId="10" fillId="0" borderId="1" xfId="1" applyFont="1" applyBorder="1" applyAlignment="1">
      <alignment horizontal="center" vertical="center" shrinkToFit="1"/>
    </xf>
    <xf numFmtId="0" fontId="9" fillId="0" borderId="2" xfId="1" applyFont="1" applyBorder="1" applyAlignment="1">
      <alignment horizontal="center" vertical="center" shrinkToFit="1"/>
    </xf>
    <xf numFmtId="0" fontId="9" fillId="0" borderId="1" xfId="1" applyFont="1" applyBorder="1" applyAlignment="1">
      <alignment horizontal="center" vertical="center" shrinkToFit="1"/>
    </xf>
    <xf numFmtId="0" fontId="11" fillId="0" borderId="1" xfId="2" applyFont="1" applyBorder="1" applyAlignment="1">
      <alignment horizontal="center" vertical="center" shrinkToFit="1"/>
    </xf>
    <xf numFmtId="0" fontId="11" fillId="0" borderId="1" xfId="1" applyFont="1" applyBorder="1" applyAlignment="1">
      <alignment horizontal="center" vertical="center" shrinkToFit="1"/>
    </xf>
    <xf numFmtId="0" fontId="9" fillId="0" borderId="1" xfId="2" applyFont="1" applyBorder="1" applyAlignment="1">
      <alignment horizontal="center" vertical="center" shrinkToFit="1"/>
    </xf>
    <xf numFmtId="0" fontId="10" fillId="0" borderId="1" xfId="2" applyFont="1" applyBorder="1" applyAlignment="1">
      <alignment horizontal="center" vertical="center" shrinkToFit="1"/>
    </xf>
    <xf numFmtId="0" fontId="11" fillId="0" borderId="9" xfId="1" applyFont="1" applyBorder="1" applyAlignment="1">
      <alignment horizontal="center" vertical="center" shrinkToFit="1"/>
    </xf>
    <xf numFmtId="0" fontId="9" fillId="0" borderId="9" xfId="1" applyFont="1" applyBorder="1" applyAlignment="1">
      <alignment horizontal="center" vertical="center" shrinkToFit="1"/>
    </xf>
    <xf numFmtId="0" fontId="9" fillId="0" borderId="9" xfId="2" applyFont="1" applyBorder="1" applyAlignment="1">
      <alignment horizontal="center" vertical="center" shrinkToFit="1"/>
    </xf>
    <xf numFmtId="0" fontId="11" fillId="0" borderId="9" xfId="1" applyFont="1" applyBorder="1" applyAlignment="1">
      <alignment horizontal="center" vertical="center" shrinkToFit="1"/>
    </xf>
    <xf numFmtId="0" fontId="10" fillId="0" borderId="4" xfId="2" applyFont="1" applyBorder="1" applyAlignment="1">
      <alignment horizontal="center" vertical="center" shrinkToFit="1"/>
    </xf>
    <xf numFmtId="0" fontId="10" fillId="4" borderId="1" xfId="2" applyFont="1" applyFill="1" applyBorder="1" applyAlignment="1">
      <alignment horizontal="center" vertical="center" shrinkToFit="1"/>
    </xf>
    <xf numFmtId="0" fontId="10" fillId="4" borderId="1" xfId="1" applyFont="1" applyFill="1" applyBorder="1" applyAlignment="1">
      <alignment horizontal="center" vertical="center" shrinkToFit="1"/>
    </xf>
    <xf numFmtId="0" fontId="10" fillId="0" borderId="4" xfId="1" applyFont="1" applyBorder="1" applyAlignment="1">
      <alignment horizontal="center" vertical="center" shrinkToFit="1"/>
    </xf>
    <xf numFmtId="0" fontId="10" fillId="0" borderId="1" xfId="1" applyFont="1" applyBorder="1" applyAlignment="1">
      <alignment vertical="center" shrinkToFit="1"/>
    </xf>
    <xf numFmtId="0" fontId="10" fillId="0" borderId="9" xfId="1" applyFont="1" applyBorder="1" applyAlignment="1">
      <alignment vertical="center" shrinkToFit="1"/>
    </xf>
    <xf numFmtId="0" fontId="11" fillId="0" borderId="2" xfId="1" applyFont="1" applyBorder="1" applyAlignment="1">
      <alignment horizontal="center" vertical="center" shrinkToFit="1"/>
    </xf>
    <xf numFmtId="0" fontId="9" fillId="2" borderId="3" xfId="1" applyFont="1" applyFill="1" applyBorder="1" applyAlignment="1">
      <alignment horizontal="center" vertical="center" shrinkToFit="1"/>
    </xf>
    <xf numFmtId="0" fontId="9" fillId="2" borderId="6" xfId="1" applyFont="1" applyFill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shrinkToFit="1"/>
    </xf>
    <xf numFmtId="0" fontId="9" fillId="0" borderId="8" xfId="1" applyFont="1" applyBorder="1" applyAlignment="1">
      <alignment horizontal="center" vertical="center" shrinkToFit="1"/>
    </xf>
    <xf numFmtId="0" fontId="5" fillId="0" borderId="0" xfId="3">
      <alignment vertical="center"/>
    </xf>
    <xf numFmtId="0" fontId="1" fillId="0" borderId="0" xfId="3" applyFont="1">
      <alignment vertical="center"/>
    </xf>
    <xf numFmtId="0" fontId="1" fillId="0" borderId="0" xfId="3" applyFont="1" applyAlignment="1">
      <alignment horizontal="left" vertical="center"/>
    </xf>
    <xf numFmtId="0" fontId="4" fillId="0" borderId="0" xfId="3" applyFont="1">
      <alignment vertical="center"/>
    </xf>
    <xf numFmtId="0" fontId="4" fillId="0" borderId="0" xfId="3" applyFont="1" applyAlignment="1">
      <alignment horizontal="left" vertical="center"/>
    </xf>
    <xf numFmtId="0" fontId="5" fillId="0" borderId="0" xfId="3" applyBorder="1">
      <alignment vertical="center"/>
    </xf>
    <xf numFmtId="0" fontId="16" fillId="0" borderId="0" xfId="3" applyFont="1" applyAlignment="1">
      <alignment horizontal="center" vertical="center" wrapText="1" shrinkToFit="1"/>
    </xf>
    <xf numFmtId="0" fontId="17" fillId="0" borderId="0" xfId="3" applyFont="1" applyBorder="1">
      <alignment vertical="center"/>
    </xf>
    <xf numFmtId="0" fontId="10" fillId="0" borderId="1" xfId="3" applyFont="1" applyBorder="1" applyAlignment="1">
      <alignment horizontal="center" vertical="center"/>
    </xf>
    <xf numFmtId="177" fontId="12" fillId="0" borderId="0" xfId="3" applyNumberFormat="1" applyFont="1" applyAlignment="1">
      <alignment horizontal="center" vertical="center"/>
    </xf>
    <xf numFmtId="0" fontId="10" fillId="4" borderId="0" xfId="3" applyFont="1" applyFill="1" applyBorder="1" applyAlignment="1">
      <alignment horizontal="center" vertical="center"/>
    </xf>
    <xf numFmtId="0" fontId="10" fillId="4" borderId="0" xfId="1" applyFont="1" applyFill="1" applyBorder="1" applyAlignment="1">
      <alignment horizontal="center" vertical="center" shrinkToFit="1"/>
    </xf>
    <xf numFmtId="0" fontId="17" fillId="0" borderId="0" xfId="3" applyFont="1">
      <alignment vertical="center"/>
    </xf>
    <xf numFmtId="0" fontId="18" fillId="0" borderId="0" xfId="3" applyFont="1" applyBorder="1">
      <alignment vertical="center"/>
    </xf>
    <xf numFmtId="0" fontId="9" fillId="4" borderId="0" xfId="1" applyFont="1" applyFill="1" applyBorder="1" applyAlignment="1">
      <alignment horizontal="center" vertical="center" shrinkToFit="1"/>
    </xf>
    <xf numFmtId="0" fontId="9" fillId="4" borderId="0" xfId="2" applyFont="1" applyFill="1" applyBorder="1" applyAlignment="1">
      <alignment horizontal="center" vertical="center" shrinkToFit="1"/>
    </xf>
    <xf numFmtId="0" fontId="18" fillId="0" borderId="0" xfId="3" applyFont="1">
      <alignment vertical="center"/>
    </xf>
    <xf numFmtId="0" fontId="10" fillId="0" borderId="0" xfId="3" applyFont="1" applyBorder="1" applyAlignment="1">
      <alignment horizontal="center" vertical="center"/>
    </xf>
    <xf numFmtId="0" fontId="10" fillId="0" borderId="0" xfId="1" applyFont="1" applyBorder="1" applyAlignment="1">
      <alignment horizontal="center" vertical="center" shrinkToFit="1"/>
    </xf>
    <xf numFmtId="0" fontId="9" fillId="0" borderId="0" xfId="1" applyFont="1" applyBorder="1" applyAlignment="1">
      <alignment horizontal="center" vertical="center" shrinkToFit="1"/>
    </xf>
    <xf numFmtId="0" fontId="11" fillId="4" borderId="0" xfId="1" applyFont="1" applyFill="1" applyBorder="1" applyAlignment="1">
      <alignment horizontal="center" vertical="center" shrinkToFit="1"/>
    </xf>
    <xf numFmtId="0" fontId="11" fillId="0" borderId="0" xfId="1" applyFont="1" applyBorder="1" applyAlignment="1">
      <alignment horizontal="center" vertical="center" shrinkToFit="1"/>
    </xf>
    <xf numFmtId="0" fontId="11" fillId="4" borderId="0" xfId="2" applyFont="1" applyFill="1" applyBorder="1" applyAlignment="1">
      <alignment horizontal="center" vertical="center" shrinkToFit="1"/>
    </xf>
    <xf numFmtId="0" fontId="12" fillId="0" borderId="1" xfId="3" applyFont="1" applyBorder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0" fontId="10" fillId="0" borderId="1" xfId="3" applyFont="1" applyBorder="1" applyAlignment="1">
      <alignment horizontal="center" vertical="center"/>
    </xf>
    <xf numFmtId="0" fontId="21" fillId="0" borderId="0" xfId="3" applyFont="1" applyBorder="1">
      <alignment vertical="center"/>
    </xf>
    <xf numFmtId="0" fontId="21" fillId="0" borderId="0" xfId="3" applyFont="1">
      <alignment vertical="center"/>
    </xf>
    <xf numFmtId="0" fontId="22" fillId="0" borderId="0" xfId="3" applyFont="1" applyBorder="1">
      <alignment vertical="center"/>
    </xf>
    <xf numFmtId="0" fontId="22" fillId="0" borderId="0" xfId="3" applyFont="1">
      <alignment vertical="center"/>
    </xf>
    <xf numFmtId="0" fontId="12" fillId="0" borderId="0" xfId="3" applyFont="1" applyAlignment="1">
      <alignment horizontal="center" vertical="center"/>
    </xf>
    <xf numFmtId="0" fontId="10" fillId="0" borderId="0" xfId="2" applyFont="1" applyBorder="1" applyAlignment="1">
      <alignment horizontal="center" vertical="center" shrinkToFit="1"/>
    </xf>
    <xf numFmtId="0" fontId="9" fillId="0" borderId="0" xfId="2" applyFont="1" applyBorder="1" applyAlignment="1">
      <alignment horizontal="center" vertical="center" shrinkToFit="1"/>
    </xf>
    <xf numFmtId="0" fontId="10" fillId="4" borderId="0" xfId="2" applyFont="1" applyFill="1" applyBorder="1" applyAlignment="1">
      <alignment horizontal="center" vertical="center" shrinkToFit="1"/>
    </xf>
    <xf numFmtId="0" fontId="5" fillId="0" borderId="1" xfId="3" applyFont="1" applyBorder="1">
      <alignment vertical="center"/>
    </xf>
    <xf numFmtId="0" fontId="11" fillId="2" borderId="0" xfId="1" applyFont="1" applyFill="1" applyBorder="1" applyAlignment="1">
      <alignment horizontal="center" vertical="center" shrinkToFit="1"/>
    </xf>
    <xf numFmtId="0" fontId="5" fillId="0" borderId="9" xfId="3" applyFont="1" applyBorder="1">
      <alignment vertical="center"/>
    </xf>
    <xf numFmtId="0" fontId="12" fillId="0" borderId="4" xfId="3" applyFont="1" applyBorder="1" applyAlignment="1">
      <alignment horizontal="center" vertical="center"/>
    </xf>
    <xf numFmtId="1" fontId="12" fillId="0" borderId="0" xfId="3" applyNumberFormat="1" applyFont="1" applyBorder="1">
      <alignment vertical="center"/>
    </xf>
    <xf numFmtId="0" fontId="5" fillId="0" borderId="0" xfId="3" applyFont="1">
      <alignment vertical="center"/>
    </xf>
    <xf numFmtId="0" fontId="5" fillId="0" borderId="0" xfId="3" applyFont="1" applyAlignment="1">
      <alignment horizontal="center" vertical="center"/>
    </xf>
    <xf numFmtId="0" fontId="9" fillId="0" borderId="0" xfId="3" applyFont="1">
      <alignment vertical="center"/>
    </xf>
    <xf numFmtId="0" fontId="10" fillId="0" borderId="0" xfId="3" applyFont="1">
      <alignment vertical="center"/>
    </xf>
    <xf numFmtId="0" fontId="9" fillId="0" borderId="0" xfId="3" applyFont="1" applyAlignment="1">
      <alignment horizontal="center" vertical="center"/>
    </xf>
    <xf numFmtId="0" fontId="11" fillId="0" borderId="0" xfId="2" applyFont="1" applyBorder="1" applyAlignment="1">
      <alignment horizontal="center" vertical="center" shrinkToFit="1"/>
    </xf>
    <xf numFmtId="0" fontId="7" fillId="0" borderId="0" xfId="3" applyFont="1" applyAlignment="1">
      <alignment horizontal="left" vertical="center" wrapText="1"/>
    </xf>
    <xf numFmtId="0" fontId="7" fillId="0" borderId="0" xfId="3" applyFont="1">
      <alignment vertical="center"/>
    </xf>
    <xf numFmtId="0" fontId="7" fillId="0" borderId="0" xfId="3" applyFont="1" applyAlignment="1">
      <alignment horizontal="center" vertical="center"/>
    </xf>
    <xf numFmtId="0" fontId="24" fillId="0" borderId="0" xfId="3" applyFont="1">
      <alignment vertical="center"/>
    </xf>
    <xf numFmtId="0" fontId="25" fillId="0" borderId="0" xfId="3" applyFont="1">
      <alignment vertical="center"/>
    </xf>
    <xf numFmtId="0" fontId="25" fillId="0" borderId="0" xfId="3" applyFont="1" applyAlignment="1">
      <alignment horizontal="center" vertical="center"/>
    </xf>
    <xf numFmtId="0" fontId="28" fillId="0" borderId="0" xfId="3" applyFont="1">
      <alignment vertical="center"/>
    </xf>
    <xf numFmtId="177" fontId="12" fillId="0" borderId="0" xfId="3" applyNumberFormat="1" applyFont="1" applyBorder="1" applyAlignment="1">
      <alignment horizontal="center" vertical="center"/>
    </xf>
    <xf numFmtId="0" fontId="16" fillId="0" borderId="1" xfId="3" applyFont="1" applyBorder="1" applyAlignment="1">
      <alignment horizontal="center" vertical="center" wrapText="1" shrinkToFit="1"/>
    </xf>
    <xf numFmtId="176" fontId="10" fillId="0" borderId="1" xfId="1" applyNumberFormat="1" applyFont="1" applyBorder="1" applyAlignment="1">
      <alignment horizontal="center" vertical="center" shrinkToFit="1"/>
    </xf>
    <xf numFmtId="0" fontId="10" fillId="0" borderId="14" xfId="1" applyFont="1" applyBorder="1" applyAlignment="1">
      <alignment horizontal="center" vertical="center" shrinkToFit="1"/>
    </xf>
    <xf numFmtId="0" fontId="19" fillId="0" borderId="4" xfId="3" applyFont="1" applyBorder="1" applyAlignment="1">
      <alignment horizontal="center" vertical="center"/>
    </xf>
    <xf numFmtId="49" fontId="9" fillId="2" borderId="6" xfId="1" applyNumberFormat="1" applyFont="1" applyFill="1" applyBorder="1" applyAlignment="1">
      <alignment horizontal="center" vertical="center" wrapText="1" shrinkToFit="1"/>
    </xf>
    <xf numFmtId="0" fontId="10" fillId="0" borderId="11" xfId="3" applyFont="1" applyBorder="1" applyAlignment="1">
      <alignment horizontal="center" vertical="center"/>
    </xf>
    <xf numFmtId="49" fontId="8" fillId="2" borderId="6" xfId="1" applyNumberFormat="1" applyFont="1" applyFill="1" applyBorder="1" applyAlignment="1">
      <alignment horizontal="center" vertical="center" wrapText="1" shrinkToFit="1"/>
    </xf>
    <xf numFmtId="0" fontId="10" fillId="0" borderId="11" xfId="3" applyFont="1" applyBorder="1" applyAlignment="1">
      <alignment horizontal="center" vertical="center"/>
    </xf>
    <xf numFmtId="0" fontId="30" fillId="0" borderId="0" xfId="3" applyFont="1" applyBorder="1" applyAlignment="1">
      <alignment horizontal="center" vertical="center"/>
    </xf>
    <xf numFmtId="0" fontId="11" fillId="0" borderId="0" xfId="3" applyFont="1" applyBorder="1" applyAlignment="1">
      <alignment horizontal="center" vertical="center"/>
    </xf>
    <xf numFmtId="0" fontId="31" fillId="0" borderId="0" xfId="3" applyFont="1" applyBorder="1">
      <alignment vertical="center"/>
    </xf>
    <xf numFmtId="0" fontId="17" fillId="4" borderId="0" xfId="3" applyFont="1" applyFill="1" applyBorder="1">
      <alignment vertical="center"/>
    </xf>
    <xf numFmtId="0" fontId="18" fillId="4" borderId="0" xfId="3" applyFont="1" applyFill="1" applyBorder="1">
      <alignment vertical="center"/>
    </xf>
    <xf numFmtId="0" fontId="5" fillId="4" borderId="0" xfId="3" applyFill="1" applyBorder="1">
      <alignment vertical="center"/>
    </xf>
    <xf numFmtId="0" fontId="20" fillId="0" borderId="1" xfId="1" applyFont="1" applyBorder="1" applyAlignment="1">
      <alignment horizontal="center" vertical="center" shrinkToFit="1"/>
    </xf>
    <xf numFmtId="0" fontId="20" fillId="0" borderId="4" xfId="1" applyFont="1" applyBorder="1" applyAlignment="1">
      <alignment horizontal="center" vertical="center" shrinkToFit="1"/>
    </xf>
    <xf numFmtId="0" fontId="33" fillId="0" borderId="1" xfId="1" applyFont="1" applyBorder="1" applyAlignment="1">
      <alignment horizontal="center" vertical="center" shrinkToFit="1"/>
    </xf>
    <xf numFmtId="0" fontId="10" fillId="0" borderId="11" xfId="2" applyFont="1" applyBorder="1" applyAlignment="1">
      <alignment horizontal="center" vertical="center" shrinkToFit="1"/>
    </xf>
    <xf numFmtId="0" fontId="10" fillId="0" borderId="11" xfId="1" applyFont="1" applyBorder="1" applyAlignment="1">
      <alignment horizontal="center" vertical="center" shrinkToFit="1"/>
    </xf>
    <xf numFmtId="0" fontId="10" fillId="0" borderId="3" xfId="1" applyFont="1" applyBorder="1" applyAlignment="1">
      <alignment horizontal="center" vertical="center" shrinkToFit="1"/>
    </xf>
    <xf numFmtId="0" fontId="10" fillId="0" borderId="31" xfId="1" applyFont="1" applyBorder="1" applyAlignment="1">
      <alignment horizontal="center" vertical="center" shrinkToFit="1"/>
    </xf>
    <xf numFmtId="0" fontId="11" fillId="0" borderId="6" xfId="1" applyFont="1" applyBorder="1" applyAlignment="1">
      <alignment horizontal="center" vertical="center" shrinkToFit="1"/>
    </xf>
    <xf numFmtId="0" fontId="9" fillId="0" borderId="19" xfId="1" applyFont="1" applyBorder="1" applyAlignment="1">
      <alignment horizontal="center" vertical="center" shrinkToFit="1"/>
    </xf>
    <xf numFmtId="0" fontId="9" fillId="0" borderId="11" xfId="1" applyFont="1" applyBorder="1" applyAlignment="1">
      <alignment horizontal="center" vertical="center" shrinkToFit="1"/>
    </xf>
    <xf numFmtId="49" fontId="9" fillId="2" borderId="25" xfId="1" applyNumberFormat="1" applyFont="1" applyFill="1" applyBorder="1" applyAlignment="1">
      <alignment horizontal="center" vertical="center" wrapText="1" shrinkToFit="1"/>
    </xf>
    <xf numFmtId="0" fontId="10" fillId="0" borderId="6" xfId="1" applyFont="1" applyBorder="1" applyAlignment="1">
      <alignment horizontal="center" vertical="center" shrinkToFit="1"/>
    </xf>
    <xf numFmtId="0" fontId="10" fillId="5" borderId="11" xfId="1" applyFont="1" applyFill="1" applyBorder="1" applyAlignment="1">
      <alignment horizontal="center" vertical="center" shrinkToFit="1"/>
    </xf>
    <xf numFmtId="49" fontId="8" fillId="2" borderId="34" xfId="1" applyNumberFormat="1" applyFont="1" applyFill="1" applyBorder="1" applyAlignment="1">
      <alignment horizontal="center" vertical="center" wrapText="1" shrinkToFit="1"/>
    </xf>
    <xf numFmtId="0" fontId="11" fillId="5" borderId="1" xfId="2" applyFont="1" applyFill="1" applyBorder="1" applyAlignment="1">
      <alignment horizontal="center" vertical="center" shrinkToFit="1"/>
    </xf>
    <xf numFmtId="0" fontId="4" fillId="0" borderId="0" xfId="3" applyFont="1" applyBorder="1">
      <alignment vertical="center"/>
    </xf>
    <xf numFmtId="0" fontId="6" fillId="0" borderId="2" xfId="1" applyFont="1" applyBorder="1" applyAlignment="1">
      <alignment horizontal="center" vertical="center" shrinkToFit="1"/>
    </xf>
    <xf numFmtId="0" fontId="7" fillId="0" borderId="2" xfId="1" applyFont="1" applyBorder="1" applyAlignment="1">
      <alignment horizontal="center" vertical="center" shrinkToFit="1"/>
    </xf>
    <xf numFmtId="0" fontId="16" fillId="4" borderId="2" xfId="3" applyFont="1" applyFill="1" applyBorder="1" applyAlignment="1">
      <alignment horizontal="center" vertical="center" wrapText="1" shrinkToFit="1"/>
    </xf>
    <xf numFmtId="0" fontId="7" fillId="0" borderId="4" xfId="3" applyFont="1" applyBorder="1" applyAlignment="1">
      <alignment horizontal="center" vertical="center" shrinkToFit="1"/>
    </xf>
    <xf numFmtId="0" fontId="11" fillId="0" borderId="1" xfId="3" applyFont="1" applyBorder="1" applyAlignment="1">
      <alignment horizontal="center" vertical="center" shrinkToFit="1"/>
    </xf>
    <xf numFmtId="0" fontId="7" fillId="0" borderId="0" xfId="1" applyFont="1" applyBorder="1" applyAlignment="1">
      <alignment horizontal="center" vertical="center" shrinkToFit="1"/>
    </xf>
    <xf numFmtId="0" fontId="7" fillId="0" borderId="0" xfId="3" applyFont="1" applyBorder="1" applyAlignment="1">
      <alignment horizontal="center" vertical="center"/>
    </xf>
    <xf numFmtId="0" fontId="19" fillId="0" borderId="1" xfId="3" applyFont="1" applyBorder="1">
      <alignment vertical="center"/>
    </xf>
    <xf numFmtId="0" fontId="9" fillId="0" borderId="2" xfId="2" applyFont="1" applyBorder="1" applyAlignment="1">
      <alignment horizontal="center" vertical="center" shrinkToFit="1"/>
    </xf>
    <xf numFmtId="0" fontId="19" fillId="0" borderId="4" xfId="3" applyFont="1" applyBorder="1">
      <alignment vertical="center"/>
    </xf>
    <xf numFmtId="0" fontId="7" fillId="2" borderId="0" xfId="1" applyFont="1" applyFill="1" applyBorder="1" applyAlignment="1">
      <alignment horizontal="center" vertical="center" shrinkToFit="1"/>
    </xf>
    <xf numFmtId="0" fontId="11" fillId="4" borderId="1" xfId="2" applyFont="1" applyFill="1" applyBorder="1" applyAlignment="1">
      <alignment horizontal="center" vertical="center" shrinkToFit="1"/>
    </xf>
    <xf numFmtId="0" fontId="7" fillId="0" borderId="1" xfId="2" applyFont="1" applyBorder="1" applyAlignment="1">
      <alignment horizontal="center" vertical="center" shrinkToFit="1"/>
    </xf>
    <xf numFmtId="0" fontId="11" fillId="0" borderId="2" xfId="2" applyFont="1" applyBorder="1" applyAlignment="1">
      <alignment horizontal="center" vertical="center" shrinkToFit="1"/>
    </xf>
    <xf numFmtId="0" fontId="7" fillId="0" borderId="1" xfId="3" applyFont="1" applyBorder="1" applyAlignment="1">
      <alignment horizontal="center" vertical="center"/>
    </xf>
    <xf numFmtId="0" fontId="12" fillId="0" borderId="0" xfId="3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 shrinkToFit="1"/>
    </xf>
    <xf numFmtId="0" fontId="10" fillId="0" borderId="1" xfId="3" applyFont="1" applyBorder="1" applyAlignment="1">
      <alignment horizontal="center" vertical="center" shrinkToFit="1"/>
    </xf>
    <xf numFmtId="0" fontId="11" fillId="0" borderId="1" xfId="3" applyFont="1" applyBorder="1" applyAlignment="1">
      <alignment horizontal="center" vertical="center"/>
    </xf>
    <xf numFmtId="0" fontId="35" fillId="0" borderId="0" xfId="3" applyFont="1">
      <alignment vertical="center"/>
    </xf>
    <xf numFmtId="0" fontId="11" fillId="4" borderId="2" xfId="1" applyFont="1" applyFill="1" applyBorder="1" applyAlignment="1">
      <alignment horizontal="center" vertical="center" shrinkToFit="1"/>
    </xf>
    <xf numFmtId="0" fontId="12" fillId="0" borderId="2" xfId="3" applyFont="1" applyBorder="1" applyAlignment="1">
      <alignment horizontal="center" vertical="center"/>
    </xf>
    <xf numFmtId="0" fontId="7" fillId="0" borderId="4" xfId="2" applyFont="1" applyBorder="1" applyAlignment="1">
      <alignment horizontal="center" vertical="center" shrinkToFit="1"/>
    </xf>
    <xf numFmtId="0" fontId="7" fillId="4" borderId="1" xfId="3" applyFont="1" applyFill="1" applyBorder="1" applyAlignment="1">
      <alignment horizontal="center" vertical="center" shrinkToFit="1"/>
    </xf>
    <xf numFmtId="0" fontId="11" fillId="4" borderId="1" xfId="3" applyFont="1" applyFill="1" applyBorder="1" applyAlignment="1">
      <alignment horizontal="center" vertical="center" shrinkToFit="1"/>
    </xf>
    <xf numFmtId="0" fontId="7" fillId="0" borderId="1" xfId="3" applyFont="1" applyBorder="1" applyAlignment="1">
      <alignment horizontal="center" vertical="center" shrinkToFit="1"/>
    </xf>
    <xf numFmtId="0" fontId="7" fillId="0" borderId="11" xfId="2" applyFont="1" applyBorder="1" applyAlignment="1">
      <alignment horizontal="center" vertical="center" shrinkToFit="1"/>
    </xf>
    <xf numFmtId="0" fontId="7" fillId="0" borderId="11" xfId="1" applyFont="1" applyBorder="1" applyAlignment="1">
      <alignment horizontal="center" vertical="center" shrinkToFit="1"/>
    </xf>
    <xf numFmtId="0" fontId="10" fillId="0" borderId="11" xfId="3" applyFont="1" applyBorder="1" applyAlignment="1">
      <alignment horizontal="center" vertical="center" shrinkToFit="1"/>
    </xf>
    <xf numFmtId="0" fontId="10" fillId="4" borderId="11" xfId="2" applyFont="1" applyFill="1" applyBorder="1" applyAlignment="1">
      <alignment horizontal="center" vertical="center" shrinkToFit="1"/>
    </xf>
    <xf numFmtId="0" fontId="7" fillId="4" borderId="0" xfId="3" applyFont="1" applyFill="1" applyBorder="1" applyAlignment="1">
      <alignment horizontal="center" vertical="center" shrinkToFit="1"/>
    </xf>
    <xf numFmtId="0" fontId="9" fillId="0" borderId="1" xfId="3" applyFont="1" applyBorder="1" applyAlignment="1">
      <alignment horizontal="center" vertical="center" shrinkToFit="1"/>
    </xf>
    <xf numFmtId="0" fontId="11" fillId="4" borderId="0" xfId="3" applyFont="1" applyFill="1" applyBorder="1" applyAlignment="1">
      <alignment horizontal="center" vertical="center" shrinkToFit="1"/>
    </xf>
    <xf numFmtId="0" fontId="16" fillId="4" borderId="38" xfId="3" applyFont="1" applyFill="1" applyBorder="1" applyAlignment="1">
      <alignment horizontal="center" vertical="center" wrapText="1" shrinkToFit="1"/>
    </xf>
    <xf numFmtId="0" fontId="16" fillId="4" borderId="18" xfId="3" applyFont="1" applyFill="1" applyBorder="1" applyAlignment="1">
      <alignment horizontal="center" vertical="center" wrapText="1" shrinkToFit="1"/>
    </xf>
    <xf numFmtId="179" fontId="5" fillId="0" borderId="0" xfId="3" applyNumberFormat="1">
      <alignment vertical="center"/>
    </xf>
    <xf numFmtId="0" fontId="36" fillId="0" borderId="0" xfId="3" applyFont="1" applyAlignment="1">
      <alignment vertical="center" wrapText="1"/>
    </xf>
    <xf numFmtId="0" fontId="37" fillId="0" borderId="0" xfId="3" applyFont="1">
      <alignment vertical="center"/>
    </xf>
    <xf numFmtId="0" fontId="7" fillId="0" borderId="9" xfId="1" applyFont="1" applyBorder="1" applyAlignment="1">
      <alignment horizontal="center" vertical="center" shrinkToFit="1"/>
    </xf>
    <xf numFmtId="1" fontId="12" fillId="0" borderId="1" xfId="3" applyNumberFormat="1" applyFont="1" applyBorder="1" applyAlignment="1">
      <alignment horizontal="center" vertical="center"/>
    </xf>
    <xf numFmtId="1" fontId="12" fillId="0" borderId="2" xfId="3" applyNumberFormat="1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/>
    </xf>
    <xf numFmtId="0" fontId="12" fillId="0" borderId="2" xfId="3" applyFont="1" applyBorder="1" applyAlignment="1">
      <alignment horizontal="center" vertical="center"/>
    </xf>
    <xf numFmtId="0" fontId="1" fillId="0" borderId="0" xfId="3" applyFont="1" applyAlignment="1">
      <alignment horizontal="center" vertical="center"/>
    </xf>
    <xf numFmtId="0" fontId="4" fillId="0" borderId="0" xfId="3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shrinkToFit="1"/>
    </xf>
    <xf numFmtId="0" fontId="9" fillId="0" borderId="2" xfId="1" applyFont="1" applyBorder="1" applyAlignment="1">
      <alignment horizontal="center" vertical="center" shrinkToFit="1"/>
    </xf>
    <xf numFmtId="0" fontId="9" fillId="0" borderId="1" xfId="2" applyFont="1" applyBorder="1" applyAlignment="1">
      <alignment horizontal="center" vertical="center" wrapText="1" shrinkToFit="1"/>
    </xf>
    <xf numFmtId="0" fontId="9" fillId="0" borderId="2" xfId="2" applyFont="1" applyBorder="1" applyAlignment="1">
      <alignment horizontal="center" vertical="center" wrapText="1" shrinkToFit="1"/>
    </xf>
    <xf numFmtId="0" fontId="11" fillId="0" borderId="1" xfId="1" applyFont="1" applyBorder="1" applyAlignment="1">
      <alignment horizontal="center" vertical="center" shrinkToFit="1"/>
    </xf>
    <xf numFmtId="0" fontId="11" fillId="0" borderId="2" xfId="1" applyFont="1" applyBorder="1" applyAlignment="1">
      <alignment horizontal="center" vertical="center" shrinkToFit="1"/>
    </xf>
    <xf numFmtId="0" fontId="10" fillId="2" borderId="4" xfId="2" applyFont="1" applyFill="1" applyBorder="1" applyAlignment="1">
      <alignment horizontal="center" vertical="center" shrinkToFit="1"/>
    </xf>
    <xf numFmtId="0" fontId="11" fillId="2" borderId="4" xfId="1" applyFont="1" applyFill="1" applyBorder="1" applyAlignment="1">
      <alignment horizontal="center" vertical="center" shrinkToFit="1"/>
    </xf>
    <xf numFmtId="0" fontId="11" fillId="2" borderId="1" xfId="1" applyFont="1" applyFill="1" applyBorder="1" applyAlignment="1">
      <alignment horizontal="center" vertical="center" shrinkToFit="1"/>
    </xf>
    <xf numFmtId="0" fontId="12" fillId="3" borderId="4" xfId="3" applyFont="1" applyFill="1" applyBorder="1" applyAlignment="1">
      <alignment horizontal="center" vertical="center"/>
    </xf>
    <xf numFmtId="0" fontId="12" fillId="3" borderId="1" xfId="3" applyFont="1" applyFill="1" applyBorder="1" applyAlignment="1">
      <alignment horizontal="center" vertical="center"/>
    </xf>
    <xf numFmtId="1" fontId="12" fillId="0" borderId="4" xfId="3" applyNumberFormat="1" applyFont="1" applyBorder="1" applyAlignment="1">
      <alignment horizontal="center" vertical="center"/>
    </xf>
    <xf numFmtId="1" fontId="12" fillId="0" borderId="5" xfId="3" applyNumberFormat="1" applyFont="1" applyBorder="1" applyAlignment="1">
      <alignment horizontal="center" vertical="center"/>
    </xf>
    <xf numFmtId="1" fontId="12" fillId="0" borderId="7" xfId="3" applyNumberFormat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 shrinkToFit="1"/>
    </xf>
    <xf numFmtId="0" fontId="9" fillId="0" borderId="1" xfId="2" applyFont="1" applyBorder="1" applyAlignment="1">
      <alignment horizontal="center" vertical="center" shrinkToFit="1"/>
    </xf>
    <xf numFmtId="177" fontId="12" fillId="0" borderId="4" xfId="3" applyNumberFormat="1" applyFont="1" applyBorder="1" applyAlignment="1">
      <alignment horizontal="center" vertical="center"/>
    </xf>
    <xf numFmtId="177" fontId="12" fillId="0" borderId="1" xfId="3" applyNumberFormat="1" applyFont="1" applyBorder="1" applyAlignment="1">
      <alignment horizontal="center" vertical="center"/>
    </xf>
    <xf numFmtId="0" fontId="12" fillId="0" borderId="4" xfId="3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 shrinkToFit="1"/>
    </xf>
    <xf numFmtId="0" fontId="9" fillId="0" borderId="4" xfId="1" applyFont="1" applyBorder="1" applyAlignment="1">
      <alignment horizontal="center" vertical="center" shrinkToFit="1"/>
    </xf>
    <xf numFmtId="0" fontId="12" fillId="0" borderId="11" xfId="3" applyFont="1" applyBorder="1" applyAlignment="1">
      <alignment horizontal="center" vertical="center"/>
    </xf>
    <xf numFmtId="1" fontId="12" fillId="0" borderId="15" xfId="3" applyNumberFormat="1" applyFont="1" applyBorder="1" applyAlignment="1">
      <alignment horizontal="center" vertical="center"/>
    </xf>
    <xf numFmtId="1" fontId="12" fillId="0" borderId="16" xfId="3" applyNumberFormat="1" applyFont="1" applyBorder="1" applyAlignment="1">
      <alignment horizontal="center" vertical="center"/>
    </xf>
    <xf numFmtId="0" fontId="9" fillId="0" borderId="9" xfId="2" applyFont="1" applyBorder="1" applyAlignment="1">
      <alignment horizontal="center" vertical="center" shrinkToFit="1"/>
    </xf>
    <xf numFmtId="0" fontId="11" fillId="0" borderId="9" xfId="1" applyFont="1" applyBorder="1" applyAlignment="1">
      <alignment horizontal="center" vertical="center" shrinkToFit="1"/>
    </xf>
    <xf numFmtId="0" fontId="12" fillId="0" borderId="9" xfId="3" applyFont="1" applyBorder="1" applyAlignment="1">
      <alignment horizontal="center" vertical="center"/>
    </xf>
    <xf numFmtId="1" fontId="12" fillId="0" borderId="9" xfId="3" applyNumberFormat="1" applyFont="1" applyBorder="1" applyAlignment="1">
      <alignment horizontal="center" vertical="center"/>
    </xf>
    <xf numFmtId="1" fontId="12" fillId="0" borderId="17" xfId="3" applyNumberFormat="1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 wrapText="1" shrinkToFit="1"/>
    </xf>
    <xf numFmtId="0" fontId="11" fillId="0" borderId="4" xfId="1" applyFont="1" applyBorder="1" applyAlignment="1">
      <alignment horizontal="center" vertical="center" shrinkToFit="1"/>
    </xf>
    <xf numFmtId="177" fontId="12" fillId="0" borderId="9" xfId="3" applyNumberFormat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 shrinkToFit="1"/>
    </xf>
    <xf numFmtId="0" fontId="9" fillId="0" borderId="9" xfId="1" applyFont="1" applyBorder="1" applyAlignment="1">
      <alignment horizontal="center" vertical="center" shrinkToFit="1"/>
    </xf>
    <xf numFmtId="0" fontId="29" fillId="2" borderId="19" xfId="1" applyFont="1" applyFill="1" applyBorder="1" applyAlignment="1">
      <alignment horizontal="center" vertical="center" shrinkToFit="1"/>
    </xf>
    <xf numFmtId="0" fontId="29" fillId="2" borderId="20" xfId="1" applyFont="1" applyFill="1" applyBorder="1" applyAlignment="1">
      <alignment horizontal="center" vertical="center" shrinkToFit="1"/>
    </xf>
    <xf numFmtId="0" fontId="29" fillId="2" borderId="21" xfId="1" applyFont="1" applyFill="1" applyBorder="1" applyAlignment="1">
      <alignment horizontal="center" vertical="center" shrinkToFit="1"/>
    </xf>
    <xf numFmtId="177" fontId="12" fillId="0" borderId="11" xfId="3" applyNumberFormat="1" applyFont="1" applyBorder="1" applyAlignment="1">
      <alignment horizontal="center" vertical="center"/>
    </xf>
    <xf numFmtId="0" fontId="12" fillId="0" borderId="7" xfId="3" applyFont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 shrinkToFit="1"/>
    </xf>
    <xf numFmtId="0" fontId="11" fillId="4" borderId="1" xfId="1" applyFont="1" applyFill="1" applyBorder="1" applyAlignment="1">
      <alignment horizontal="center" vertical="center" shrinkToFit="1"/>
    </xf>
    <xf numFmtId="1" fontId="12" fillId="0" borderId="10" xfId="3" applyNumberFormat="1" applyFont="1" applyBorder="1" applyAlignment="1">
      <alignment horizontal="center" vertical="center"/>
    </xf>
    <xf numFmtId="49" fontId="9" fillId="0" borderId="22" xfId="1" applyNumberFormat="1" applyFont="1" applyBorder="1" applyAlignment="1">
      <alignment horizontal="center" vertical="center" shrinkToFit="1"/>
    </xf>
    <xf numFmtId="49" fontId="9" fillId="0" borderId="8" xfId="1" applyNumberFormat="1" applyFont="1" applyBorder="1" applyAlignment="1">
      <alignment horizontal="center" vertical="center" shrinkToFit="1"/>
    </xf>
    <xf numFmtId="0" fontId="9" fillId="0" borderId="11" xfId="1" applyFont="1" applyBorder="1" applyAlignment="1">
      <alignment horizontal="center" vertical="center" shrinkToFit="1"/>
    </xf>
    <xf numFmtId="0" fontId="10" fillId="2" borderId="1" xfId="1" applyFont="1" applyFill="1" applyBorder="1" applyAlignment="1">
      <alignment horizontal="center" vertical="center" shrinkToFit="1"/>
    </xf>
    <xf numFmtId="0" fontId="11" fillId="2" borderId="9" xfId="1" applyFont="1" applyFill="1" applyBorder="1" applyAlignment="1">
      <alignment horizontal="center" vertical="center" shrinkToFit="1"/>
    </xf>
    <xf numFmtId="49" fontId="9" fillId="0" borderId="6" xfId="1" applyNumberFormat="1" applyFont="1" applyBorder="1" applyAlignment="1">
      <alignment horizontal="center" vertical="center" shrinkToFit="1"/>
    </xf>
    <xf numFmtId="0" fontId="9" fillId="0" borderId="11" xfId="2" applyFont="1" applyBorder="1" applyAlignment="1">
      <alignment horizontal="center" vertical="center" wrapText="1" shrinkToFit="1"/>
    </xf>
    <xf numFmtId="0" fontId="11" fillId="0" borderId="11" xfId="1" applyFont="1" applyBorder="1" applyAlignment="1">
      <alignment horizontal="center" vertical="center" shrinkToFit="1"/>
    </xf>
    <xf numFmtId="1" fontId="12" fillId="0" borderId="11" xfId="3" applyNumberFormat="1" applyFont="1" applyBorder="1" applyAlignment="1">
      <alignment horizontal="center" vertical="center"/>
    </xf>
    <xf numFmtId="0" fontId="10" fillId="4" borderId="0" xfId="1" applyFont="1" applyFill="1" applyBorder="1" applyAlignment="1">
      <alignment horizontal="center" vertical="center" shrinkToFit="1"/>
    </xf>
    <xf numFmtId="0" fontId="11" fillId="4" borderId="0" xfId="1" applyFont="1" applyFill="1" applyBorder="1" applyAlignment="1">
      <alignment horizontal="center" vertical="center" shrinkToFit="1"/>
    </xf>
    <xf numFmtId="0" fontId="9" fillId="4" borderId="0" xfId="2" applyFont="1" applyFill="1" applyBorder="1" applyAlignment="1">
      <alignment horizontal="center" vertical="center" wrapText="1" shrinkToFit="1"/>
    </xf>
    <xf numFmtId="0" fontId="9" fillId="4" borderId="0" xfId="2" applyFont="1" applyFill="1" applyBorder="1" applyAlignment="1">
      <alignment horizontal="center" vertical="center" shrinkToFit="1"/>
    </xf>
    <xf numFmtId="49" fontId="9" fillId="0" borderId="3" xfId="1" applyNumberFormat="1" applyFont="1" applyBorder="1" applyAlignment="1">
      <alignment horizontal="center" vertical="center" shrinkToFit="1"/>
    </xf>
    <xf numFmtId="49" fontId="9" fillId="0" borderId="37" xfId="1" applyNumberFormat="1" applyFont="1" applyBorder="1" applyAlignment="1">
      <alignment horizontal="center" vertical="center" shrinkToFit="1"/>
    </xf>
    <xf numFmtId="0" fontId="9" fillId="0" borderId="2" xfId="2" applyFont="1" applyBorder="1" applyAlignment="1">
      <alignment horizontal="center" vertical="center" shrinkToFit="1"/>
    </xf>
    <xf numFmtId="1" fontId="32" fillId="0" borderId="7" xfId="3" applyNumberFormat="1" applyFont="1" applyBorder="1" applyAlignment="1">
      <alignment horizontal="center" vertical="center"/>
    </xf>
    <xf numFmtId="1" fontId="32" fillId="0" borderId="15" xfId="3" applyNumberFormat="1" applyFont="1" applyBorder="1" applyAlignment="1">
      <alignment horizontal="center" vertical="center"/>
    </xf>
    <xf numFmtId="0" fontId="34" fillId="0" borderId="0" xfId="3" applyFont="1" applyAlignment="1">
      <alignment horizontal="right" vertical="center" shrinkToFit="1"/>
    </xf>
    <xf numFmtId="0" fontId="15" fillId="0" borderId="0" xfId="3" applyFont="1">
      <alignment vertical="center"/>
    </xf>
    <xf numFmtId="0" fontId="15" fillId="0" borderId="23" xfId="3" applyFont="1" applyBorder="1">
      <alignment vertical="center"/>
    </xf>
    <xf numFmtId="0" fontId="12" fillId="0" borderId="24" xfId="3" applyFont="1" applyBorder="1" applyAlignment="1">
      <alignment horizontal="center" vertical="center"/>
    </xf>
    <xf numFmtId="0" fontId="12" fillId="0" borderId="26" xfId="3" applyFont="1" applyBorder="1" applyAlignment="1">
      <alignment horizontal="center" vertical="center"/>
    </xf>
    <xf numFmtId="1" fontId="12" fillId="0" borderId="25" xfId="3" applyNumberFormat="1" applyFont="1" applyBorder="1" applyAlignment="1">
      <alignment horizontal="center" vertical="center"/>
    </xf>
    <xf numFmtId="1" fontId="12" fillId="0" borderId="27" xfId="3" applyNumberFormat="1" applyFont="1" applyBorder="1" applyAlignment="1">
      <alignment horizontal="center" vertical="center"/>
    </xf>
    <xf numFmtId="0" fontId="26" fillId="0" borderId="0" xfId="3" applyFont="1" applyAlignment="1">
      <alignment horizontal="left" wrapText="1"/>
    </xf>
    <xf numFmtId="0" fontId="26" fillId="0" borderId="0" xfId="3" applyFont="1" applyAlignment="1">
      <alignment horizontal="distributed" vertical="top" wrapText="1"/>
    </xf>
    <xf numFmtId="0" fontId="10" fillId="2" borderId="28" xfId="1" applyFont="1" applyFill="1" applyBorder="1" applyAlignment="1">
      <alignment horizontal="center" vertical="center" shrinkToFit="1"/>
    </xf>
    <xf numFmtId="0" fontId="10" fillId="2" borderId="12" xfId="1" applyFont="1" applyFill="1" applyBorder="1" applyAlignment="1">
      <alignment horizontal="center" vertical="center" shrinkToFit="1"/>
    </xf>
    <xf numFmtId="0" fontId="10" fillId="2" borderId="13" xfId="1" applyFont="1" applyFill="1" applyBorder="1" applyAlignment="1">
      <alignment horizontal="center" vertical="center" shrinkToFit="1"/>
    </xf>
    <xf numFmtId="0" fontId="11" fillId="2" borderId="16" xfId="1" applyFont="1" applyFill="1" applyBorder="1" applyAlignment="1">
      <alignment horizontal="center" vertical="center" shrinkToFit="1"/>
    </xf>
    <xf numFmtId="0" fontId="11" fillId="2" borderId="7" xfId="1" applyFont="1" applyFill="1" applyBorder="1" applyAlignment="1">
      <alignment horizontal="center" vertical="center" shrinkToFit="1"/>
    </xf>
    <xf numFmtId="0" fontId="11" fillId="2" borderId="29" xfId="1" applyFont="1" applyFill="1" applyBorder="1" applyAlignment="1">
      <alignment horizontal="center" vertical="center" shrinkToFit="1"/>
    </xf>
    <xf numFmtId="0" fontId="11" fillId="2" borderId="20" xfId="1" applyFont="1" applyFill="1" applyBorder="1" applyAlignment="1">
      <alignment horizontal="center" vertical="center" shrinkToFit="1"/>
    </xf>
    <xf numFmtId="0" fontId="11" fillId="2" borderId="21" xfId="1" applyFont="1" applyFill="1" applyBorder="1" applyAlignment="1">
      <alignment horizontal="center" vertical="center" shrinkToFit="1"/>
    </xf>
    <xf numFmtId="1" fontId="12" fillId="0" borderId="30" xfId="3" applyNumberFormat="1" applyFont="1" applyBorder="1" applyAlignment="1">
      <alignment horizontal="center" vertical="center"/>
    </xf>
    <xf numFmtId="0" fontId="11" fillId="0" borderId="5" xfId="1" applyFont="1" applyBorder="1" applyAlignment="1">
      <alignment horizontal="center" vertical="center" shrinkToFit="1"/>
    </xf>
    <xf numFmtId="0" fontId="11" fillId="0" borderId="7" xfId="1" applyFont="1" applyBorder="1" applyAlignment="1">
      <alignment horizontal="center" vertical="center" shrinkToFit="1"/>
    </xf>
    <xf numFmtId="1" fontId="12" fillId="0" borderId="31" xfId="3" applyNumberFormat="1" applyFont="1" applyBorder="1" applyAlignment="1">
      <alignment horizontal="center" vertical="center"/>
    </xf>
    <xf numFmtId="1" fontId="12" fillId="0" borderId="19" xfId="3" applyNumberFormat="1" applyFont="1" applyBorder="1" applyAlignment="1">
      <alignment horizontal="center" vertical="center"/>
    </xf>
    <xf numFmtId="49" fontId="9" fillId="0" borderId="32" xfId="1" applyNumberFormat="1" applyFont="1" applyBorder="1" applyAlignment="1">
      <alignment horizontal="center" vertical="center" shrinkToFit="1"/>
    </xf>
    <xf numFmtId="49" fontId="9" fillId="0" borderId="30" xfId="1" applyNumberFormat="1" applyFont="1" applyBorder="1" applyAlignment="1">
      <alignment horizontal="center" vertical="center" shrinkToFit="1"/>
    </xf>
    <xf numFmtId="0" fontId="9" fillId="0" borderId="32" xfId="1" applyFont="1" applyBorder="1" applyAlignment="1">
      <alignment horizontal="center" vertical="center" shrinkToFit="1"/>
    </xf>
    <xf numFmtId="0" fontId="9" fillId="0" borderId="30" xfId="1" applyFont="1" applyBorder="1" applyAlignment="1">
      <alignment horizontal="center" vertical="center" shrinkToFit="1"/>
    </xf>
    <xf numFmtId="0" fontId="12" fillId="0" borderId="33" xfId="3" applyFont="1" applyBorder="1" applyAlignment="1">
      <alignment horizontal="center" vertical="center"/>
    </xf>
    <xf numFmtId="0" fontId="12" fillId="0" borderId="21" xfId="3" applyFont="1" applyBorder="1" applyAlignment="1">
      <alignment horizontal="center" vertical="center"/>
    </xf>
    <xf numFmtId="1" fontId="12" fillId="0" borderId="32" xfId="3" applyNumberFormat="1" applyFont="1" applyBorder="1" applyAlignment="1">
      <alignment horizontal="center" vertical="center"/>
    </xf>
    <xf numFmtId="0" fontId="9" fillId="2" borderId="25" xfId="1" applyFont="1" applyFill="1" applyBorder="1" applyAlignment="1">
      <alignment horizontal="center" vertical="center" shrinkToFit="1"/>
    </xf>
    <xf numFmtId="0" fontId="9" fillId="2" borderId="27" xfId="1" applyFont="1" applyFill="1" applyBorder="1" applyAlignment="1">
      <alignment horizontal="center" vertical="center" shrinkToFit="1"/>
    </xf>
    <xf numFmtId="0" fontId="9" fillId="0" borderId="9" xfId="2" applyFont="1" applyBorder="1" applyAlignment="1">
      <alignment horizontal="center" vertical="center" wrapText="1" shrinkToFit="1"/>
    </xf>
    <xf numFmtId="0" fontId="11" fillId="0" borderId="10" xfId="1" applyFont="1" applyBorder="1" applyAlignment="1">
      <alignment horizontal="center" vertical="center" shrinkToFit="1"/>
    </xf>
    <xf numFmtId="0" fontId="12" fillId="0" borderId="13" xfId="3" applyFont="1" applyBorder="1" applyAlignment="1">
      <alignment horizontal="center" vertical="center"/>
    </xf>
    <xf numFmtId="0" fontId="12" fillId="0" borderId="35" xfId="3" applyFont="1" applyBorder="1" applyAlignment="1">
      <alignment horizontal="center" vertical="center"/>
    </xf>
    <xf numFmtId="1" fontId="12" fillId="0" borderId="14" xfId="3" applyNumberFormat="1" applyFont="1" applyBorder="1" applyAlignment="1">
      <alignment horizontal="center" vertical="center"/>
    </xf>
    <xf numFmtId="1" fontId="12" fillId="0" borderId="36" xfId="3" applyNumberFormat="1" applyFont="1" applyBorder="1" applyAlignment="1">
      <alignment horizontal="center" vertical="center"/>
    </xf>
    <xf numFmtId="1" fontId="12" fillId="4" borderId="5" xfId="3" applyNumberFormat="1" applyFont="1" applyFill="1" applyBorder="1" applyAlignment="1">
      <alignment horizontal="center" vertical="center"/>
    </xf>
    <xf numFmtId="1" fontId="12" fillId="4" borderId="7" xfId="3" applyNumberFormat="1" applyFont="1" applyFill="1" applyBorder="1" applyAlignment="1">
      <alignment horizontal="center" vertical="center"/>
    </xf>
    <xf numFmtId="0" fontId="12" fillId="4" borderId="4" xfId="3" applyFont="1" applyFill="1" applyBorder="1" applyAlignment="1">
      <alignment horizontal="center" vertical="center"/>
    </xf>
    <xf numFmtId="0" fontId="12" fillId="4" borderId="1" xfId="3" applyFont="1" applyFill="1" applyBorder="1" applyAlignment="1">
      <alignment horizontal="center" vertical="center"/>
    </xf>
    <xf numFmtId="176" fontId="9" fillId="0" borderId="3" xfId="1" quotePrefix="1" applyNumberFormat="1" applyFont="1" applyBorder="1" applyAlignment="1">
      <alignment horizontal="center" vertical="center" shrinkToFit="1"/>
    </xf>
    <xf numFmtId="0" fontId="9" fillId="4" borderId="4" xfId="1" applyFont="1" applyFill="1" applyBorder="1" applyAlignment="1">
      <alignment horizontal="center" vertical="center" shrinkToFit="1"/>
    </xf>
    <xf numFmtId="0" fontId="9" fillId="4" borderId="1" xfId="1" applyFont="1" applyFill="1" applyBorder="1" applyAlignment="1">
      <alignment horizontal="center" vertical="center" shrinkToFit="1"/>
    </xf>
    <xf numFmtId="0" fontId="11" fillId="4" borderId="4" xfId="1" applyFont="1" applyFill="1" applyBorder="1" applyAlignment="1">
      <alignment horizontal="center" vertical="center" shrinkToFit="1"/>
    </xf>
    <xf numFmtId="1" fontId="12" fillId="4" borderId="4" xfId="3" applyNumberFormat="1" applyFont="1" applyFill="1" applyBorder="1" applyAlignment="1">
      <alignment horizontal="center" vertical="center"/>
    </xf>
    <xf numFmtId="1" fontId="12" fillId="4" borderId="1" xfId="3" applyNumberFormat="1" applyFont="1" applyFill="1" applyBorder="1" applyAlignment="1">
      <alignment horizontal="center" vertical="center"/>
    </xf>
    <xf numFmtId="0" fontId="9" fillId="4" borderId="6" xfId="1" quotePrefix="1" applyFont="1" applyFill="1" applyBorder="1" applyAlignment="1">
      <alignment horizontal="center" vertical="center" shrinkToFit="1"/>
    </xf>
    <xf numFmtId="177" fontId="12" fillId="4" borderId="1" xfId="3" applyNumberFormat="1" applyFont="1" applyFill="1" applyBorder="1" applyAlignment="1">
      <alignment horizontal="center" vertical="center"/>
    </xf>
    <xf numFmtId="0" fontId="9" fillId="4" borderId="6" xfId="1" applyFont="1" applyFill="1" applyBorder="1" applyAlignment="1">
      <alignment horizontal="center" vertical="center" shrinkToFit="1"/>
    </xf>
    <xf numFmtId="0" fontId="9" fillId="2" borderId="6" xfId="1" applyFont="1" applyFill="1" applyBorder="1" applyAlignment="1">
      <alignment horizontal="center" vertical="center" shrinkToFit="1"/>
    </xf>
    <xf numFmtId="0" fontId="9" fillId="2" borderId="1" xfId="1" applyFont="1" applyFill="1" applyBorder="1" applyAlignment="1">
      <alignment horizontal="center" vertical="center" shrinkToFit="1"/>
    </xf>
    <xf numFmtId="0" fontId="7" fillId="2" borderId="1" xfId="1" applyFont="1" applyFill="1" applyBorder="1" applyAlignment="1">
      <alignment horizontal="center" vertical="center" shrinkToFit="1"/>
    </xf>
    <xf numFmtId="0" fontId="9" fillId="4" borderId="37" xfId="1" applyFont="1" applyFill="1" applyBorder="1" applyAlignment="1">
      <alignment horizontal="center" vertical="center" shrinkToFit="1"/>
    </xf>
    <xf numFmtId="0" fontId="9" fillId="4" borderId="2" xfId="1" applyFont="1" applyFill="1" applyBorder="1" applyAlignment="1">
      <alignment horizontal="center" vertical="center" shrinkToFit="1"/>
    </xf>
    <xf numFmtId="0" fontId="11" fillId="4" borderId="2" xfId="1" applyFont="1" applyFill="1" applyBorder="1" applyAlignment="1">
      <alignment horizontal="center" vertical="center" shrinkToFit="1"/>
    </xf>
    <xf numFmtId="0" fontId="12" fillId="3" borderId="2" xfId="3" applyFont="1" applyFill="1" applyBorder="1" applyAlignment="1">
      <alignment horizontal="center" vertical="center"/>
    </xf>
    <xf numFmtId="1" fontId="12" fillId="4" borderId="15" xfId="3" applyNumberFormat="1" applyFont="1" applyFill="1" applyBorder="1" applyAlignment="1">
      <alignment horizontal="center" vertical="center"/>
    </xf>
    <xf numFmtId="0" fontId="9" fillId="4" borderId="3" xfId="1" applyFont="1" applyFill="1" applyBorder="1" applyAlignment="1">
      <alignment horizontal="center" vertical="center" shrinkToFit="1"/>
    </xf>
    <xf numFmtId="0" fontId="12" fillId="4" borderId="2" xfId="3" applyFont="1" applyFill="1" applyBorder="1" applyAlignment="1">
      <alignment horizontal="center" vertical="center"/>
    </xf>
    <xf numFmtId="177" fontId="12" fillId="4" borderId="2" xfId="3" applyNumberFormat="1" applyFont="1" applyFill="1" applyBorder="1" applyAlignment="1">
      <alignment horizontal="center" vertical="center"/>
    </xf>
    <xf numFmtId="1" fontId="12" fillId="4" borderId="2" xfId="3" applyNumberFormat="1" applyFont="1" applyFill="1" applyBorder="1" applyAlignment="1">
      <alignment horizontal="center" vertical="center"/>
    </xf>
    <xf numFmtId="178" fontId="12" fillId="4" borderId="7" xfId="3" applyNumberFormat="1" applyFont="1" applyFill="1" applyBorder="1" applyAlignment="1">
      <alignment horizontal="center" vertical="center"/>
    </xf>
    <xf numFmtId="0" fontId="9" fillId="2" borderId="4" xfId="1" applyFont="1" applyFill="1" applyBorder="1" applyAlignment="1">
      <alignment horizontal="center" vertical="center" shrinkToFit="1"/>
    </xf>
    <xf numFmtId="0" fontId="7" fillId="2" borderId="4" xfId="1" applyFont="1" applyFill="1" applyBorder="1" applyAlignment="1">
      <alignment horizontal="center" vertical="center" shrinkToFit="1"/>
    </xf>
    <xf numFmtId="177" fontId="12" fillId="4" borderId="4" xfId="3" applyNumberFormat="1" applyFont="1" applyFill="1" applyBorder="1" applyAlignment="1">
      <alignment horizontal="center" vertical="center"/>
    </xf>
    <xf numFmtId="0" fontId="12" fillId="0" borderId="0" xfId="3" applyFont="1" applyBorder="1" applyAlignment="1">
      <alignment horizontal="center" vertical="center"/>
    </xf>
    <xf numFmtId="0" fontId="9" fillId="4" borderId="0" xfId="1" applyFont="1" applyFill="1" applyBorder="1" applyAlignment="1">
      <alignment horizontal="center" vertical="center" shrinkToFit="1"/>
    </xf>
    <xf numFmtId="1" fontId="12" fillId="4" borderId="0" xfId="3" applyNumberFormat="1" applyFont="1" applyFill="1" applyBorder="1" applyAlignment="1">
      <alignment horizontal="center" vertical="center"/>
    </xf>
    <xf numFmtId="49" fontId="9" fillId="4" borderId="6" xfId="1" applyNumberFormat="1" applyFont="1" applyFill="1" applyBorder="1" applyAlignment="1">
      <alignment horizontal="center" vertical="center" shrinkToFit="1"/>
    </xf>
    <xf numFmtId="0" fontId="12" fillId="4" borderId="0" xfId="3" applyFont="1" applyFill="1" applyBorder="1" applyAlignment="1">
      <alignment horizontal="center" vertical="center"/>
    </xf>
    <xf numFmtId="177" fontId="12" fillId="4" borderId="0" xfId="3" applyNumberFormat="1" applyFont="1" applyFill="1" applyBorder="1" applyAlignment="1">
      <alignment horizontal="center" vertical="center"/>
    </xf>
    <xf numFmtId="0" fontId="9" fillId="0" borderId="0" xfId="2" applyFont="1" applyBorder="1" applyAlignment="1">
      <alignment horizontal="center" vertical="center" wrapText="1" shrinkToFit="1"/>
    </xf>
    <xf numFmtId="0" fontId="10" fillId="2" borderId="1" xfId="3" applyFont="1" applyFill="1" applyBorder="1" applyAlignment="1">
      <alignment horizontal="center" vertical="center"/>
    </xf>
    <xf numFmtId="0" fontId="9" fillId="0" borderId="0" xfId="2" applyFont="1" applyBorder="1" applyAlignment="1">
      <alignment horizontal="center" vertical="center" shrinkToFit="1"/>
    </xf>
    <xf numFmtId="1" fontId="12" fillId="4" borderId="10" xfId="3" applyNumberFormat="1" applyFont="1" applyFill="1" applyBorder="1" applyAlignment="1">
      <alignment horizontal="center" vertical="center"/>
    </xf>
    <xf numFmtId="0" fontId="9" fillId="4" borderId="8" xfId="1" applyFont="1" applyFill="1" applyBorder="1" applyAlignment="1">
      <alignment horizontal="center" vertical="center" shrinkToFit="1"/>
    </xf>
    <xf numFmtId="0" fontId="9" fillId="4" borderId="9" xfId="1" applyFont="1" applyFill="1" applyBorder="1" applyAlignment="1">
      <alignment horizontal="center" vertical="center" shrinkToFit="1"/>
    </xf>
    <xf numFmtId="0" fontId="11" fillId="4" borderId="9" xfId="1" applyFont="1" applyFill="1" applyBorder="1" applyAlignment="1">
      <alignment horizontal="center" vertical="center" shrinkToFit="1"/>
    </xf>
    <xf numFmtId="177" fontId="12" fillId="4" borderId="9" xfId="3" applyNumberFormat="1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1" fontId="12" fillId="4" borderId="9" xfId="3" applyNumberFormat="1" applyFont="1" applyFill="1" applyBorder="1" applyAlignment="1">
      <alignment horizontal="center" vertical="center"/>
    </xf>
    <xf numFmtId="1" fontId="12" fillId="4" borderId="11" xfId="3" applyNumberFormat="1" applyFont="1" applyFill="1" applyBorder="1" applyAlignment="1">
      <alignment horizontal="center" vertical="center"/>
    </xf>
    <xf numFmtId="0" fontId="9" fillId="4" borderId="11" xfId="2" applyFont="1" applyFill="1" applyBorder="1" applyAlignment="1">
      <alignment horizontal="center" vertical="center" wrapText="1" shrinkToFit="1"/>
    </xf>
    <xf numFmtId="0" fontId="9" fillId="4" borderId="1" xfId="2" applyFont="1" applyFill="1" applyBorder="1" applyAlignment="1">
      <alignment horizontal="center" vertical="center" shrinkToFit="1"/>
    </xf>
    <xf numFmtId="177" fontId="12" fillId="4" borderId="11" xfId="3" applyNumberFormat="1" applyFont="1" applyFill="1" applyBorder="1" applyAlignment="1">
      <alignment horizontal="center" vertical="center"/>
    </xf>
    <xf numFmtId="0" fontId="12" fillId="4" borderId="11" xfId="3" applyFont="1" applyFill="1" applyBorder="1" applyAlignment="1">
      <alignment horizontal="center" vertical="center"/>
    </xf>
    <xf numFmtId="0" fontId="9" fillId="4" borderId="11" xfId="1" applyFont="1" applyFill="1" applyBorder="1" applyAlignment="1">
      <alignment horizontal="center" vertical="center" shrinkToFit="1"/>
    </xf>
    <xf numFmtId="0" fontId="13" fillId="0" borderId="1" xfId="3" applyFont="1" applyBorder="1" applyAlignment="1">
      <alignment horizontal="right" vertical="center" shrinkToFit="1"/>
    </xf>
    <xf numFmtId="0" fontId="13" fillId="0" borderId="11" xfId="3" applyFont="1" applyBorder="1" applyAlignment="1">
      <alignment horizontal="right" vertical="center" shrinkToFit="1"/>
    </xf>
    <xf numFmtId="0" fontId="15" fillId="0" borderId="1" xfId="3" applyFont="1" applyBorder="1">
      <alignment vertical="center"/>
    </xf>
    <xf numFmtId="0" fontId="36" fillId="0" borderId="0" xfId="3" applyFont="1" applyAlignment="1">
      <alignment horizontal="left" vertical="center" wrapText="1"/>
    </xf>
  </cellXfs>
  <cellStyles count="4">
    <cellStyle name="一般" xfId="0" builtinId="0"/>
    <cellStyle name="一般 2" xfId="1"/>
    <cellStyle name="一般 2 2" xfId="3"/>
    <cellStyle name="一般_12月公板菜單_永福小95年12月份菜單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gi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2" name="圖片 22" descr="liner10_5naj03PQvVpt.gif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3" name="圖片 22" descr="liner10_5naj03PQvVpt.gif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4" name="圖片 22" descr="liner10_5naj03PQvVpt.gif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5" name="圖片 22" descr="liner10_5naj03PQvVpt.gif"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6" name="圖片 22" descr="liner10_5naj03PQvVpt.gif"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7" name="圖片 22" descr="liner10_5naj03PQvVpt.gif"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8" name="圖片 22" descr="liner10_5naj03PQvVpt.gif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9" name="圖片 22" descr="liner10_5naj03PQvVpt.gif">
          <a:extLst>
            <a:ext uri="{FF2B5EF4-FFF2-40B4-BE49-F238E27FC236}">
              <a16:creationId xmlns:a16="http://schemas.microsoft.com/office/drawing/2014/main" id="{00000000-0008-0000-5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10" name="圖片 22" descr="liner10_5naj03PQvVpt.gif">
          <a:extLst>
            <a:ext uri="{FF2B5EF4-FFF2-40B4-BE49-F238E27FC236}">
              <a16:creationId xmlns:a16="http://schemas.microsoft.com/office/drawing/2014/main" id="{00000000-0008-0000-5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11" name="圖片 22" descr="liner10_5naj03PQvVpt.gif">
          <a:extLst>
            <a:ext uri="{FF2B5EF4-FFF2-40B4-BE49-F238E27FC236}">
              <a16:creationId xmlns:a16="http://schemas.microsoft.com/office/drawing/2014/main" id="{00000000-0008-0000-5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12" name="圖片 22" descr="liner10_5naj03PQvVpt.gif">
          <a:extLst>
            <a:ext uri="{FF2B5EF4-FFF2-40B4-BE49-F238E27FC236}">
              <a16:creationId xmlns:a16="http://schemas.microsoft.com/office/drawing/2014/main" id="{00000000-0008-0000-5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13" name="圖片 22" descr="liner10_5naj03PQvVpt.gif">
          <a:extLst>
            <a:ext uri="{FF2B5EF4-FFF2-40B4-BE49-F238E27FC236}">
              <a16:creationId xmlns:a16="http://schemas.microsoft.com/office/drawing/2014/main" id="{00000000-0008-0000-5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14" name="圖片 22" descr="liner10_5naj03PQvVpt.gif">
          <a:extLst>
            <a:ext uri="{FF2B5EF4-FFF2-40B4-BE49-F238E27FC236}">
              <a16:creationId xmlns:a16="http://schemas.microsoft.com/office/drawing/2014/main" id="{00000000-0008-0000-5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15" name="圖片 22" descr="liner10_5naj03PQvVpt.gif">
          <a:extLst>
            <a:ext uri="{FF2B5EF4-FFF2-40B4-BE49-F238E27FC236}">
              <a16:creationId xmlns:a16="http://schemas.microsoft.com/office/drawing/2014/main" id="{00000000-0008-0000-5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16" name="圖片 22" descr="liner10_5naj03PQvVpt.gif">
          <a:extLst>
            <a:ext uri="{FF2B5EF4-FFF2-40B4-BE49-F238E27FC236}">
              <a16:creationId xmlns:a16="http://schemas.microsoft.com/office/drawing/2014/main" id="{00000000-0008-0000-5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17" name="圖片 22" descr="liner10_5naj03PQvVpt.gif">
          <a:extLst>
            <a:ext uri="{FF2B5EF4-FFF2-40B4-BE49-F238E27FC236}">
              <a16:creationId xmlns:a16="http://schemas.microsoft.com/office/drawing/2014/main" id="{00000000-0008-0000-5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18" name="圖片 22" descr="liner10_5naj03PQvVpt.gif">
          <a:extLst>
            <a:ext uri="{FF2B5EF4-FFF2-40B4-BE49-F238E27FC236}">
              <a16:creationId xmlns:a16="http://schemas.microsoft.com/office/drawing/2014/main" id="{00000000-0008-0000-5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19" name="圖片 22" descr="liner10_5naj03PQvVpt.gif">
          <a:extLst>
            <a:ext uri="{FF2B5EF4-FFF2-40B4-BE49-F238E27FC236}">
              <a16:creationId xmlns:a16="http://schemas.microsoft.com/office/drawing/2014/main" id="{00000000-0008-0000-5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20" name="圖片 22" descr="liner10_5naj03PQvVpt.gif">
          <a:extLst>
            <a:ext uri="{FF2B5EF4-FFF2-40B4-BE49-F238E27FC236}">
              <a16:creationId xmlns:a16="http://schemas.microsoft.com/office/drawing/2014/main" id="{00000000-0008-0000-5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21" name="圖片 22" descr="liner10_5naj03PQvVpt.gif">
          <a:extLst>
            <a:ext uri="{FF2B5EF4-FFF2-40B4-BE49-F238E27FC236}">
              <a16:creationId xmlns:a16="http://schemas.microsoft.com/office/drawing/2014/main" id="{00000000-0008-0000-5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22" name="圖片 21" descr="liner10_5naj03PQvVpt.gif">
          <a:extLst>
            <a:ext uri="{FF2B5EF4-FFF2-40B4-BE49-F238E27FC236}">
              <a16:creationId xmlns:a16="http://schemas.microsoft.com/office/drawing/2014/main" id="{00000000-0008-0000-5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23" name="圖片 22" descr="liner10_5naj03PQvVpt.gif">
          <a:extLst>
            <a:ext uri="{FF2B5EF4-FFF2-40B4-BE49-F238E27FC236}">
              <a16:creationId xmlns:a16="http://schemas.microsoft.com/office/drawing/2014/main" id="{00000000-0008-0000-5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24" name="圖片 22" descr="liner10_5naj03PQvVpt.gif">
          <a:extLst>
            <a:ext uri="{FF2B5EF4-FFF2-40B4-BE49-F238E27FC236}">
              <a16:creationId xmlns:a16="http://schemas.microsoft.com/office/drawing/2014/main" id="{00000000-0008-0000-5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25" name="圖片 22" descr="liner10_5naj03PQvVpt.gif">
          <a:extLst>
            <a:ext uri="{FF2B5EF4-FFF2-40B4-BE49-F238E27FC236}">
              <a16:creationId xmlns:a16="http://schemas.microsoft.com/office/drawing/2014/main" id="{00000000-0008-0000-5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26" name="圖片 22" descr="liner10_5naj03PQvVpt.gif">
          <a:extLst>
            <a:ext uri="{FF2B5EF4-FFF2-40B4-BE49-F238E27FC236}">
              <a16:creationId xmlns:a16="http://schemas.microsoft.com/office/drawing/2014/main" id="{00000000-0008-0000-5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27" name="圖片 22" descr="liner10_5naj03PQvVpt.gif">
          <a:extLst>
            <a:ext uri="{FF2B5EF4-FFF2-40B4-BE49-F238E27FC236}">
              <a16:creationId xmlns:a16="http://schemas.microsoft.com/office/drawing/2014/main" id="{00000000-0008-0000-5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28" name="圖片 22" descr="liner10_5naj03PQvVpt.gif">
          <a:extLst>
            <a:ext uri="{FF2B5EF4-FFF2-40B4-BE49-F238E27FC236}">
              <a16:creationId xmlns:a16="http://schemas.microsoft.com/office/drawing/2014/main" id="{00000000-0008-0000-5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29" name="圖片 22" descr="liner10_5naj03PQvVpt.gif">
          <a:extLst>
            <a:ext uri="{FF2B5EF4-FFF2-40B4-BE49-F238E27FC236}">
              <a16:creationId xmlns:a16="http://schemas.microsoft.com/office/drawing/2014/main" id="{00000000-0008-0000-5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30" name="圖片 22" descr="liner10_5naj03PQvVpt.gif">
          <a:extLst>
            <a:ext uri="{FF2B5EF4-FFF2-40B4-BE49-F238E27FC236}">
              <a16:creationId xmlns:a16="http://schemas.microsoft.com/office/drawing/2014/main" id="{00000000-0008-0000-5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31" name="圖片 22" descr="liner10_5naj03PQvVpt.gif">
          <a:extLst>
            <a:ext uri="{FF2B5EF4-FFF2-40B4-BE49-F238E27FC236}">
              <a16:creationId xmlns:a16="http://schemas.microsoft.com/office/drawing/2014/main" id="{00000000-0008-0000-5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32" name="圖片 22" descr="liner10_5naj03PQvVpt.gif">
          <a:extLst>
            <a:ext uri="{FF2B5EF4-FFF2-40B4-BE49-F238E27FC236}">
              <a16:creationId xmlns:a16="http://schemas.microsoft.com/office/drawing/2014/main" id="{00000000-0008-0000-5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33" name="圖片 22" descr="liner10_5naj03PQvVpt.gif">
          <a:extLst>
            <a:ext uri="{FF2B5EF4-FFF2-40B4-BE49-F238E27FC236}">
              <a16:creationId xmlns:a16="http://schemas.microsoft.com/office/drawing/2014/main" id="{00000000-0008-0000-5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34" name="圖片 22" descr="liner10_5naj03PQvVpt.gif">
          <a:extLst>
            <a:ext uri="{FF2B5EF4-FFF2-40B4-BE49-F238E27FC236}">
              <a16:creationId xmlns:a16="http://schemas.microsoft.com/office/drawing/2014/main" id="{00000000-0008-0000-5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35" name="圖片 22" descr="liner10_5naj03PQvVpt.gif">
          <a:extLst>
            <a:ext uri="{FF2B5EF4-FFF2-40B4-BE49-F238E27FC236}">
              <a16:creationId xmlns:a16="http://schemas.microsoft.com/office/drawing/2014/main" id="{00000000-0008-0000-5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36" name="圖片 22" descr="liner10_5naj03PQvVpt.gif">
          <a:extLst>
            <a:ext uri="{FF2B5EF4-FFF2-40B4-BE49-F238E27FC236}">
              <a16:creationId xmlns:a16="http://schemas.microsoft.com/office/drawing/2014/main" id="{00000000-0008-0000-5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37" name="圖片 22" descr="liner10_5naj03PQvVpt.gif">
          <a:extLst>
            <a:ext uri="{FF2B5EF4-FFF2-40B4-BE49-F238E27FC236}">
              <a16:creationId xmlns:a16="http://schemas.microsoft.com/office/drawing/2014/main" id="{00000000-0008-0000-5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38" name="圖片 22" descr="liner10_5naj03PQvVpt.gif">
          <a:extLst>
            <a:ext uri="{FF2B5EF4-FFF2-40B4-BE49-F238E27FC236}">
              <a16:creationId xmlns:a16="http://schemas.microsoft.com/office/drawing/2014/main" id="{00000000-0008-0000-5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39" name="圖片 22" descr="liner10_5naj03PQvVpt.gif">
          <a:extLst>
            <a:ext uri="{FF2B5EF4-FFF2-40B4-BE49-F238E27FC236}">
              <a16:creationId xmlns:a16="http://schemas.microsoft.com/office/drawing/2014/main" id="{00000000-0008-0000-5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40" name="圖片 22" descr="liner10_5naj03PQvVpt.gif">
          <a:extLst>
            <a:ext uri="{FF2B5EF4-FFF2-40B4-BE49-F238E27FC236}">
              <a16:creationId xmlns:a16="http://schemas.microsoft.com/office/drawing/2014/main" id="{00000000-0008-0000-5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41" name="圖片 22" descr="liner10_5naj03PQvVpt.gif">
          <a:extLst>
            <a:ext uri="{FF2B5EF4-FFF2-40B4-BE49-F238E27FC236}">
              <a16:creationId xmlns:a16="http://schemas.microsoft.com/office/drawing/2014/main" id="{00000000-0008-0000-5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42" name="圖片 22" descr="liner10_5naj03PQvVpt.gif">
          <a:extLst>
            <a:ext uri="{FF2B5EF4-FFF2-40B4-BE49-F238E27FC236}">
              <a16:creationId xmlns:a16="http://schemas.microsoft.com/office/drawing/2014/main" id="{00000000-0008-0000-5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43" name="圖片 22" descr="liner10_5naj03PQvVpt.gif">
          <a:extLst>
            <a:ext uri="{FF2B5EF4-FFF2-40B4-BE49-F238E27FC236}">
              <a16:creationId xmlns:a16="http://schemas.microsoft.com/office/drawing/2014/main" id="{00000000-0008-0000-5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44" name="圖片 22" descr="liner10_5naj03PQvVpt.gif">
          <a:extLst>
            <a:ext uri="{FF2B5EF4-FFF2-40B4-BE49-F238E27FC236}">
              <a16:creationId xmlns:a16="http://schemas.microsoft.com/office/drawing/2014/main" id="{00000000-0008-0000-5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45" name="圖片 22" descr="liner10_5naj03PQvVpt.gif">
          <a:extLst>
            <a:ext uri="{FF2B5EF4-FFF2-40B4-BE49-F238E27FC236}">
              <a16:creationId xmlns:a16="http://schemas.microsoft.com/office/drawing/2014/main" id="{00000000-0008-0000-5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46" name="圖片 22" descr="liner10_5naj03PQvVpt.gif">
          <a:extLst>
            <a:ext uri="{FF2B5EF4-FFF2-40B4-BE49-F238E27FC236}">
              <a16:creationId xmlns:a16="http://schemas.microsoft.com/office/drawing/2014/main" id="{00000000-0008-0000-5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47" name="圖片 22" descr="liner10_5naj03PQvVpt.gif">
          <a:extLst>
            <a:ext uri="{FF2B5EF4-FFF2-40B4-BE49-F238E27FC236}">
              <a16:creationId xmlns:a16="http://schemas.microsoft.com/office/drawing/2014/main" id="{00000000-0008-0000-5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48" name="圖片 22" descr="liner10_5naj03PQvVpt.gif">
          <a:extLst>
            <a:ext uri="{FF2B5EF4-FFF2-40B4-BE49-F238E27FC236}">
              <a16:creationId xmlns:a16="http://schemas.microsoft.com/office/drawing/2014/main" id="{00000000-0008-0000-5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0</xdr:colOff>
      <xdr:row>45</xdr:row>
      <xdr:rowOff>9525</xdr:rowOff>
    </xdr:to>
    <xdr:pic>
      <xdr:nvPicPr>
        <xdr:cNvPr id="49" name="圖片 22" descr="liner10_5naj03PQvVpt.gif">
          <a:extLst>
            <a:ext uri="{FF2B5EF4-FFF2-40B4-BE49-F238E27FC236}">
              <a16:creationId xmlns:a16="http://schemas.microsoft.com/office/drawing/2014/main" id="{00000000-0008-0000-5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8685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455221</xdr:colOff>
      <xdr:row>0</xdr:row>
      <xdr:rowOff>47007</xdr:rowOff>
    </xdr:from>
    <xdr:to>
      <xdr:col>22</xdr:col>
      <xdr:colOff>408215</xdr:colOff>
      <xdr:row>1</xdr:row>
      <xdr:rowOff>420167</xdr:rowOff>
    </xdr:to>
    <xdr:pic>
      <xdr:nvPicPr>
        <xdr:cNvPr id="50" name="圖片 49" descr="去背第一大拇指.png">
          <a:extLst>
            <a:ext uri="{FF2B5EF4-FFF2-40B4-BE49-F238E27FC236}">
              <a16:creationId xmlns:a16="http://schemas.microsoft.com/office/drawing/2014/main" id="{00000000-0008-0000-5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32696" y="47007"/>
          <a:ext cx="1315069" cy="121136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152</xdr:row>
      <xdr:rowOff>0</xdr:rowOff>
    </xdr:from>
    <xdr:to>
      <xdr:col>26</xdr:col>
      <xdr:colOff>304800</xdr:colOff>
      <xdr:row>153</xdr:row>
      <xdr:rowOff>114300</xdr:rowOff>
    </xdr:to>
    <xdr:sp macro="" textlink="">
      <xdr:nvSpPr>
        <xdr:cNvPr id="51" name="AutoShape 3" descr="「開心果」的圖片搜尋結果">
          <a:extLst>
            <a:ext uri="{FF2B5EF4-FFF2-40B4-BE49-F238E27FC236}">
              <a16:creationId xmlns:a16="http://schemas.microsoft.com/office/drawing/2014/main" id="{00000000-0008-0000-5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43386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26</xdr:col>
      <xdr:colOff>0</xdr:colOff>
      <xdr:row>152</xdr:row>
      <xdr:rowOff>0</xdr:rowOff>
    </xdr:from>
    <xdr:to>
      <xdr:col>26</xdr:col>
      <xdr:colOff>304800</xdr:colOff>
      <xdr:row>153</xdr:row>
      <xdr:rowOff>113241</xdr:rowOff>
    </xdr:to>
    <xdr:sp macro="" textlink="">
      <xdr:nvSpPr>
        <xdr:cNvPr id="52" name="AutoShape 6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43386375"/>
          <a:ext cx="304800" cy="303741"/>
        </a:xfrm>
        <a:prstGeom prst="rect">
          <a:avLst/>
        </a:prstGeom>
        <a:noFill/>
      </xdr:spPr>
    </xdr:sp>
    <xdr:clientData/>
  </xdr:twoCellAnchor>
  <xdr:twoCellAnchor editAs="oneCell">
    <xdr:from>
      <xdr:col>26</xdr:col>
      <xdr:colOff>0</xdr:colOff>
      <xdr:row>152</xdr:row>
      <xdr:rowOff>0</xdr:rowOff>
    </xdr:from>
    <xdr:to>
      <xdr:col>26</xdr:col>
      <xdr:colOff>304800</xdr:colOff>
      <xdr:row>153</xdr:row>
      <xdr:rowOff>113241</xdr:rowOff>
    </xdr:to>
    <xdr:sp macro="" textlink="">
      <xdr:nvSpPr>
        <xdr:cNvPr id="53" name="AutoShape 7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43386375"/>
          <a:ext cx="304800" cy="303741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152</xdr:row>
      <xdr:rowOff>0</xdr:rowOff>
    </xdr:from>
    <xdr:to>
      <xdr:col>7</xdr:col>
      <xdr:colOff>304800</xdr:colOff>
      <xdr:row>153</xdr:row>
      <xdr:rowOff>110510</xdr:rowOff>
    </xdr:to>
    <xdr:sp macro="" textlink="">
      <xdr:nvSpPr>
        <xdr:cNvPr id="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3386375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152</xdr:row>
      <xdr:rowOff>0</xdr:rowOff>
    </xdr:from>
    <xdr:to>
      <xdr:col>7</xdr:col>
      <xdr:colOff>304800</xdr:colOff>
      <xdr:row>153</xdr:row>
      <xdr:rowOff>110510</xdr:rowOff>
    </xdr:to>
    <xdr:sp macro="" textlink="">
      <xdr:nvSpPr>
        <xdr:cNvPr id="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3386375"/>
          <a:ext cx="304800" cy="301010"/>
        </a:xfrm>
        <a:prstGeom prst="rect">
          <a:avLst/>
        </a:prstGeom>
        <a:noFill/>
      </xdr:spPr>
    </xdr:sp>
    <xdr:clientData/>
  </xdr:twoCellAnchor>
  <xdr:twoCellAnchor>
    <xdr:from>
      <xdr:col>1</xdr:col>
      <xdr:colOff>177234</xdr:colOff>
      <xdr:row>112</xdr:row>
      <xdr:rowOff>130626</xdr:rowOff>
    </xdr:from>
    <xdr:to>
      <xdr:col>24</xdr:col>
      <xdr:colOff>375421</xdr:colOff>
      <xdr:row>152</xdr:row>
      <xdr:rowOff>44051</xdr:rowOff>
    </xdr:to>
    <xdr:grpSp>
      <xdr:nvGrpSpPr>
        <xdr:cNvPr id="56" name="群組 55">
          <a:extLst>
            <a:ext uri="{FF2B5EF4-FFF2-40B4-BE49-F238E27FC236}">
              <a16:creationId xmlns:a16="http://schemas.microsoft.com/office/drawing/2014/main" id="{00000000-0008-0000-5100-000038000000}"/>
            </a:ext>
          </a:extLst>
        </xdr:cNvPr>
        <xdr:cNvGrpSpPr/>
      </xdr:nvGrpSpPr>
      <xdr:grpSpPr>
        <a:xfrm>
          <a:off x="857591" y="34964912"/>
          <a:ext cx="12118044" cy="8213782"/>
          <a:chOff x="924682" y="14275252"/>
          <a:chExt cx="12051520" cy="4193060"/>
        </a:xfrm>
      </xdr:grpSpPr>
      <xdr:grpSp>
        <xdr:nvGrpSpPr>
          <xdr:cNvPr id="57" name="群組 56">
            <a:extLst>
              <a:ext uri="{FF2B5EF4-FFF2-40B4-BE49-F238E27FC236}">
                <a16:creationId xmlns:a16="http://schemas.microsoft.com/office/drawing/2014/main" id="{00000000-0008-0000-5100-000039000000}"/>
              </a:ext>
            </a:extLst>
          </xdr:cNvPr>
          <xdr:cNvGrpSpPr/>
        </xdr:nvGrpSpPr>
        <xdr:grpSpPr>
          <a:xfrm>
            <a:off x="924682" y="14275252"/>
            <a:ext cx="12051520" cy="4193060"/>
            <a:chOff x="924682" y="14275252"/>
            <a:chExt cx="12051520" cy="4193060"/>
          </a:xfrm>
        </xdr:grpSpPr>
        <xdr:pic>
          <xdr:nvPicPr>
            <xdr:cNvPr id="59" name="圖片 58">
              <a:extLst>
                <a:ext uri="{FF2B5EF4-FFF2-40B4-BE49-F238E27FC236}">
                  <a16:creationId xmlns:a16="http://schemas.microsoft.com/office/drawing/2014/main" id="{00000000-0008-0000-5100-00003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/>
            <a:stretch>
              <a:fillRect/>
            </a:stretch>
          </xdr:blipFill>
          <xdr:spPr>
            <a:xfrm>
              <a:off x="924682" y="14275252"/>
              <a:ext cx="12051520" cy="4193060"/>
            </a:xfrm>
            <a:prstGeom prst="rect">
              <a:avLst/>
            </a:prstGeom>
          </xdr:spPr>
        </xdr:pic>
        <xdr:sp macro="" textlink="">
          <xdr:nvSpPr>
            <xdr:cNvPr id="60" name="文字方塊 59">
              <a:extLst>
                <a:ext uri="{FF2B5EF4-FFF2-40B4-BE49-F238E27FC236}">
                  <a16:creationId xmlns:a16="http://schemas.microsoft.com/office/drawing/2014/main" id="{00000000-0008-0000-5100-00003C000000}"/>
                </a:ext>
              </a:extLst>
            </xdr:cNvPr>
            <xdr:cNvSpPr txBox="1"/>
          </xdr:nvSpPr>
          <xdr:spPr>
            <a:xfrm>
              <a:off x="8646583" y="14725651"/>
              <a:ext cx="169334" cy="207432"/>
            </a:xfrm>
            <a:prstGeom prst="rect">
              <a:avLst/>
            </a:prstGeom>
            <a:solidFill>
              <a:schemeClr val="bg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endParaRPr lang="zh-TW" altLang="en-US" sz="1400" b="1">
                <a:latin typeface="微軟正黑體" panose="020B0604030504040204" pitchFamily="34" charset="-120"/>
                <a:ea typeface="微軟正黑體" panose="020B0604030504040204" pitchFamily="34" charset="-120"/>
              </a:endParaRPr>
            </a:p>
          </xdr:txBody>
        </xdr:sp>
      </xdr:grpSp>
      <xdr:sp macro="" textlink="">
        <xdr:nvSpPr>
          <xdr:cNvPr id="58" name="文字方塊 57">
            <a:extLst>
              <a:ext uri="{FF2B5EF4-FFF2-40B4-BE49-F238E27FC236}">
                <a16:creationId xmlns:a16="http://schemas.microsoft.com/office/drawing/2014/main" id="{00000000-0008-0000-5100-00003A000000}"/>
              </a:ext>
            </a:extLst>
          </xdr:cNvPr>
          <xdr:cNvSpPr txBox="1"/>
        </xdr:nvSpPr>
        <xdr:spPr>
          <a:xfrm>
            <a:off x="8551334" y="14647334"/>
            <a:ext cx="359833" cy="3598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zh-TW" altLang="en-US" sz="1400" b="1">
                <a:solidFill>
                  <a:schemeClr val="tx1">
                    <a:lumMod val="65000"/>
                    <a:lumOff val="35000"/>
                  </a:schemeClr>
                </a:solidFill>
                <a:latin typeface="微軟正黑體" panose="020B0604030504040204" pitchFamily="34" charset="-120"/>
                <a:ea typeface="微軟正黑體" panose="020B0604030504040204" pitchFamily="34" charset="-120"/>
              </a:rPr>
              <a:t>它</a:t>
            </a:r>
          </a:p>
        </xdr:txBody>
      </xdr:sp>
    </xdr:grpSp>
    <xdr:clientData/>
  </xdr:twoCellAnchor>
  <xdr:oneCellAnchor>
    <xdr:from>
      <xdr:col>31</xdr:col>
      <xdr:colOff>0</xdr:colOff>
      <xdr:row>16</xdr:row>
      <xdr:rowOff>0</xdr:rowOff>
    </xdr:from>
    <xdr:ext cx="304800" cy="305092"/>
    <xdr:sp macro="" textlink="">
      <xdr:nvSpPr>
        <xdr:cNvPr id="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16392525" y="603885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31</xdr:col>
      <xdr:colOff>0</xdr:colOff>
      <xdr:row>16</xdr:row>
      <xdr:rowOff>0</xdr:rowOff>
    </xdr:from>
    <xdr:ext cx="304800" cy="305092"/>
    <xdr:sp macro="" textlink="">
      <xdr:nvSpPr>
        <xdr:cNvPr id="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16392525" y="603885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28</xdr:col>
      <xdr:colOff>357188</xdr:colOff>
      <xdr:row>29</xdr:row>
      <xdr:rowOff>226219</xdr:rowOff>
    </xdr:from>
    <xdr:ext cx="304800" cy="302711"/>
    <xdr:sp macro="" textlink="">
      <xdr:nvSpPr>
        <xdr:cNvPr id="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14997113" y="1002744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523875</xdr:colOff>
      <xdr:row>24</xdr:row>
      <xdr:rowOff>166687</xdr:rowOff>
    </xdr:from>
    <xdr:ext cx="304800" cy="302711"/>
    <xdr:sp macro="" textlink="">
      <xdr:nvSpPr>
        <xdr:cNvPr id="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8662987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149679</xdr:colOff>
      <xdr:row>27</xdr:row>
      <xdr:rowOff>299358</xdr:rowOff>
    </xdr:from>
    <xdr:ext cx="304800" cy="302711"/>
    <xdr:sp macro="" textlink="">
      <xdr:nvSpPr>
        <xdr:cNvPr id="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188654" y="9586233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173492</xdr:colOff>
      <xdr:row>4</xdr:row>
      <xdr:rowOff>23812</xdr:rowOff>
    </xdr:from>
    <xdr:to>
      <xdr:col>7</xdr:col>
      <xdr:colOff>478292</xdr:colOff>
      <xdr:row>5</xdr:row>
      <xdr:rowOff>147929</xdr:rowOff>
    </xdr:to>
    <xdr:sp macro="" textlink="">
      <xdr:nvSpPr>
        <xdr:cNvPr id="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212467" y="2414587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7</xdr:row>
      <xdr:rowOff>124117</xdr:rowOff>
    </xdr:to>
    <xdr:sp macro="" textlink="">
      <xdr:nvSpPr>
        <xdr:cNvPr id="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000375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6</xdr:row>
      <xdr:rowOff>0</xdr:rowOff>
    </xdr:from>
    <xdr:ext cx="304800" cy="303411"/>
    <xdr:sp macro="" textlink="">
      <xdr:nvSpPr>
        <xdr:cNvPr id="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0003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6</xdr:row>
      <xdr:rowOff>0</xdr:rowOff>
    </xdr:from>
    <xdr:ext cx="304800" cy="303411"/>
    <xdr:sp macro="" textlink="">
      <xdr:nvSpPr>
        <xdr:cNvPr id="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000375"/>
          <a:ext cx="304800" cy="303411"/>
        </a:xfrm>
        <a:prstGeom prst="rect">
          <a:avLst/>
        </a:prstGeom>
        <a:noFill/>
      </xdr:spPr>
    </xdr:sp>
    <xdr:clientData/>
  </xdr:oneCellAnchor>
  <xdr:twoCellAnchor>
    <xdr:from>
      <xdr:col>2</xdr:col>
      <xdr:colOff>326794</xdr:colOff>
      <xdr:row>79</xdr:row>
      <xdr:rowOff>190496</xdr:rowOff>
    </xdr:from>
    <xdr:to>
      <xdr:col>23</xdr:col>
      <xdr:colOff>319381</xdr:colOff>
      <xdr:row>89</xdr:row>
      <xdr:rowOff>17093</xdr:rowOff>
    </xdr:to>
    <xdr:grpSp>
      <xdr:nvGrpSpPr>
        <xdr:cNvPr id="70" name="群組 69">
          <a:extLst>
            <a:ext uri="{FF2B5EF4-FFF2-40B4-BE49-F238E27FC236}">
              <a16:creationId xmlns:a16="http://schemas.microsoft.com/office/drawing/2014/main" id="{00000000-0008-0000-5100-000046000000}"/>
            </a:ext>
          </a:extLst>
        </xdr:cNvPr>
        <xdr:cNvGrpSpPr/>
      </xdr:nvGrpSpPr>
      <xdr:grpSpPr>
        <a:xfrm>
          <a:off x="1442580" y="28479746"/>
          <a:ext cx="11014372" cy="2030954"/>
          <a:chOff x="1447382" y="16674353"/>
          <a:chExt cx="10991708" cy="2002919"/>
        </a:xfrm>
      </xdr:grpSpPr>
      <xdr:pic>
        <xdr:nvPicPr>
          <xdr:cNvPr id="71" name="圖片 70" descr="http://info.organic.org.tw/supergood/ezcatfiles/organic/img/img/4003/cas.jpg">
            <a:extLst>
              <a:ext uri="{FF2B5EF4-FFF2-40B4-BE49-F238E27FC236}">
                <a16:creationId xmlns:a16="http://schemas.microsoft.com/office/drawing/2014/main" id="{00000000-0008-0000-51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47382" y="16674353"/>
            <a:ext cx="1507601" cy="153053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2" name="圖片 71" descr="http://pomelo.powerweb.tw/images/logo/logo_gap_big.gif">
            <a:extLst>
              <a:ext uri="{FF2B5EF4-FFF2-40B4-BE49-F238E27FC236}">
                <a16:creationId xmlns:a16="http://schemas.microsoft.com/office/drawing/2014/main" id="{00000000-0008-0000-5100-00004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600985" y="16674353"/>
            <a:ext cx="1750512" cy="177220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3" name="圖片 72" descr="http://www.ey.gov.tw/Upload/RelPic/2449/710833/51e21359-996f-4c8e-9819-8a2651c9967a.jpg">
            <a:extLst>
              <a:ext uri="{FF2B5EF4-FFF2-40B4-BE49-F238E27FC236}">
                <a16:creationId xmlns:a16="http://schemas.microsoft.com/office/drawing/2014/main" id="{00000000-0008-0000-5100-00004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78201" y="16674353"/>
            <a:ext cx="1529036" cy="15434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4" name="圖片 73" descr="http://iphoto.ipeen.com.tw/photo/comment/6/0/6/cm2011092163a912d8a4c0e202fdea1cb98ebdfd0b227.jpg">
            <a:extLst>
              <a:ext uri="{FF2B5EF4-FFF2-40B4-BE49-F238E27FC236}">
                <a16:creationId xmlns:a16="http://schemas.microsoft.com/office/drawing/2014/main" id="{00000000-0008-0000-5100-00004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r="-4333"/>
          <a:stretch/>
        </xdr:blipFill>
        <xdr:spPr bwMode="auto">
          <a:xfrm>
            <a:off x="6250073" y="16674353"/>
            <a:ext cx="1638867" cy="162645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5" name="圖片 74" descr="http://www.foodnext.net/dispUploadBox/PJ-FOODNEXT/Ckeditor/photo-00282.jpg">
            <a:extLst>
              <a:ext uri="{FF2B5EF4-FFF2-40B4-BE49-F238E27FC236}">
                <a16:creationId xmlns:a16="http://schemas.microsoft.com/office/drawing/2014/main" id="{00000000-0008-0000-5100-00004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767515" y="16674353"/>
            <a:ext cx="1671575" cy="200291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30</xdr:col>
      <xdr:colOff>31750</xdr:colOff>
      <xdr:row>19</xdr:row>
      <xdr:rowOff>79375</xdr:rowOff>
    </xdr:from>
    <xdr:ext cx="304800" cy="305092"/>
    <xdr:sp macro="" textlink="">
      <xdr:nvSpPr>
        <xdr:cNvPr id="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15738475" y="6975475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29</xdr:col>
      <xdr:colOff>0</xdr:colOff>
      <xdr:row>20</xdr:row>
      <xdr:rowOff>0</xdr:rowOff>
    </xdr:from>
    <xdr:ext cx="304800" cy="305092"/>
    <xdr:sp macro="" textlink="">
      <xdr:nvSpPr>
        <xdr:cNvPr id="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15144750" y="7324725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28</xdr:row>
      <xdr:rowOff>0</xdr:rowOff>
    </xdr:from>
    <xdr:ext cx="304800" cy="305092"/>
    <xdr:sp macro="" textlink="">
      <xdr:nvSpPr>
        <xdr:cNvPr id="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62025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28</xdr:row>
      <xdr:rowOff>0</xdr:rowOff>
    </xdr:from>
    <xdr:ext cx="304800" cy="305092"/>
    <xdr:sp macro="" textlink="">
      <xdr:nvSpPr>
        <xdr:cNvPr id="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62025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5</xdr:col>
      <xdr:colOff>523875</xdr:colOff>
      <xdr:row>20</xdr:row>
      <xdr:rowOff>166687</xdr:rowOff>
    </xdr:from>
    <xdr:ext cx="304800" cy="302711"/>
    <xdr:sp macro="" textlink="">
      <xdr:nvSpPr>
        <xdr:cNvPr id="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7491412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36</xdr:col>
      <xdr:colOff>0</xdr:colOff>
      <xdr:row>35</xdr:row>
      <xdr:rowOff>0</xdr:rowOff>
    </xdr:from>
    <xdr:ext cx="304800" cy="302711"/>
    <xdr:sp macro="" textlink="">
      <xdr:nvSpPr>
        <xdr:cNvPr id="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19821525" y="1171575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25</xdr:row>
      <xdr:rowOff>0</xdr:rowOff>
    </xdr:from>
    <xdr:ext cx="304800" cy="302711"/>
    <xdr:sp macro="" textlink="">
      <xdr:nvSpPr>
        <xdr:cNvPr id="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6772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5092"/>
    <xdr:sp macro="" textlink="">
      <xdr:nvSpPr>
        <xdr:cNvPr id="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03885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16</xdr:row>
      <xdr:rowOff>0</xdr:rowOff>
    </xdr:from>
    <xdr:ext cx="304800" cy="305092"/>
    <xdr:sp macro="" textlink="">
      <xdr:nvSpPr>
        <xdr:cNvPr id="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603885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19</xdr:row>
      <xdr:rowOff>0</xdr:rowOff>
    </xdr:from>
    <xdr:ext cx="304800" cy="305092"/>
    <xdr:sp macro="" textlink="">
      <xdr:nvSpPr>
        <xdr:cNvPr id="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689610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19</xdr:row>
      <xdr:rowOff>0</xdr:rowOff>
    </xdr:from>
    <xdr:ext cx="304800" cy="305092"/>
    <xdr:sp macro="" textlink="">
      <xdr:nvSpPr>
        <xdr:cNvPr id="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689610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5092"/>
    <xdr:sp macro="" textlink="">
      <xdr:nvSpPr>
        <xdr:cNvPr id="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42925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5092"/>
    <xdr:sp macro="" textlink="">
      <xdr:nvSpPr>
        <xdr:cNvPr id="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42925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5092"/>
    <xdr:sp macro="" textlink="">
      <xdr:nvSpPr>
        <xdr:cNvPr id="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88670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5092"/>
    <xdr:sp macro="" textlink="">
      <xdr:nvSpPr>
        <xdr:cNvPr id="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886700"/>
          <a:ext cx="304800" cy="305092"/>
        </a:xfrm>
        <a:prstGeom prst="rect">
          <a:avLst/>
        </a:prstGeom>
        <a:noFill/>
      </xdr:spPr>
    </xdr:sp>
    <xdr:clientData/>
  </xdr:oneCellAnchor>
  <xdr:twoCellAnchor>
    <xdr:from>
      <xdr:col>0</xdr:col>
      <xdr:colOff>644639</xdr:colOff>
      <xdr:row>46</xdr:row>
      <xdr:rowOff>54429</xdr:rowOff>
    </xdr:from>
    <xdr:to>
      <xdr:col>5</xdr:col>
      <xdr:colOff>829094</xdr:colOff>
      <xdr:row>53</xdr:row>
      <xdr:rowOff>5087371</xdr:rowOff>
    </xdr:to>
    <xdr:sp macro="" textlink="">
      <xdr:nvSpPr>
        <xdr:cNvPr id="91" name="文字方塊 90">
          <a:extLst>
            <a:ext uri="{FF2B5EF4-FFF2-40B4-BE49-F238E27FC236}">
              <a16:creationId xmlns:a16="http://schemas.microsoft.com/office/drawing/2014/main" id="{00000000-0008-0000-5100-00005B000000}"/>
            </a:ext>
          </a:extLst>
        </xdr:cNvPr>
        <xdr:cNvSpPr txBox="1"/>
      </xdr:nvSpPr>
      <xdr:spPr>
        <a:xfrm>
          <a:off x="644639" y="15430500"/>
          <a:ext cx="4702026" cy="6529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zh-TW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✽</a:t>
          </a:r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季節時蔬：白菜、油菜、青江菜</a:t>
          </a:r>
          <a:r>
            <a:rPr lang="en-US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……</a:t>
          </a:r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等。</a:t>
          </a:r>
          <a:endParaRPr lang="en-US" altLang="zh-TW" sz="1100">
            <a:solidFill>
              <a:schemeClr val="dk1"/>
            </a:solidFill>
            <a:latin typeface="標楷體" pitchFamily="65" charset="-120"/>
            <a:ea typeface="標楷體" pitchFamily="65" charset="-120"/>
            <a:cs typeface="+mn-cs"/>
          </a:endParaRPr>
        </a:p>
        <a:p>
          <a:r>
            <a:rPr lang="zh-TW" altLang="zh-TW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✽</a:t>
          </a:r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水果：</a:t>
          </a:r>
          <a:r>
            <a:rPr lang="zh-TW" altLang="en-US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西瓜、小蕃茄</a:t>
          </a:r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、奇異果</a:t>
          </a:r>
          <a:r>
            <a:rPr lang="en-US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……</a:t>
          </a:r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等。</a:t>
          </a:r>
          <a:endParaRPr lang="en-US" altLang="zh-TW" sz="1100">
            <a:solidFill>
              <a:schemeClr val="dk1"/>
            </a:solidFill>
            <a:latin typeface="標楷體" pitchFamily="65" charset="-120"/>
            <a:ea typeface="標楷體" pitchFamily="65" charset="-120"/>
            <a:cs typeface="+mn-cs"/>
          </a:endParaRPr>
        </a:p>
        <a:p>
          <a:r>
            <a:rPr lang="zh-TW" altLang="zh-TW" sz="1100">
              <a:solidFill>
                <a:schemeClr val="dk1"/>
              </a:solidFill>
              <a:effectLst/>
              <a:latin typeface="標楷體" pitchFamily="65" charset="-120"/>
              <a:ea typeface="標楷體" pitchFamily="65" charset="-120"/>
              <a:cs typeface="+mn-cs"/>
            </a:rPr>
            <a:t>★：表示為油炸。</a:t>
          </a:r>
          <a:endParaRPr lang="en-US" altLang="zh-TW" sz="1100">
            <a:solidFill>
              <a:schemeClr val="dk1"/>
            </a:solidFill>
            <a:effectLst/>
            <a:latin typeface="標楷體" pitchFamily="65" charset="-120"/>
            <a:ea typeface="標楷體" pitchFamily="65" charset="-120"/>
            <a:cs typeface="+mn-cs"/>
          </a:endParaRPr>
        </a:p>
        <a:p>
          <a:r>
            <a:rPr lang="zh-TW" altLang="zh-TW" sz="1100">
              <a:solidFill>
                <a:schemeClr val="dk1"/>
              </a:solidFill>
              <a:effectLst/>
              <a:latin typeface="標楷體" pitchFamily="65" charset="-120"/>
              <a:ea typeface="標楷體" pitchFamily="65" charset="-120"/>
              <a:cs typeface="+mn-cs"/>
            </a:rPr>
            <a:t>◎：表示含有過敏原食材</a:t>
          </a:r>
          <a:r>
            <a:rPr lang="en-US" altLang="zh-TW" sz="1100">
              <a:solidFill>
                <a:schemeClr val="dk1"/>
              </a:solidFill>
              <a:effectLst/>
              <a:latin typeface="標楷體" pitchFamily="65" charset="-120"/>
              <a:ea typeface="標楷體" pitchFamily="65" charset="-120"/>
              <a:cs typeface="+mn-cs"/>
            </a:rPr>
            <a:t>(</a:t>
          </a:r>
          <a:r>
            <a:rPr lang="zh-TW" altLang="zh-TW" sz="1100">
              <a:solidFill>
                <a:schemeClr val="dk1"/>
              </a:solidFill>
              <a:effectLst/>
              <a:latin typeface="標楷體" pitchFamily="65" charset="-120"/>
              <a:ea typeface="標楷體" pitchFamily="65" charset="-120"/>
              <a:cs typeface="+mn-cs"/>
            </a:rPr>
            <a:t>花生、堅果種子、牛奶、蛋、海鮮及其製品</a:t>
          </a:r>
          <a:r>
            <a:rPr lang="en-US" altLang="zh-TW" sz="1100">
              <a:solidFill>
                <a:schemeClr val="dk1"/>
              </a:solidFill>
              <a:effectLst/>
              <a:latin typeface="標楷體" pitchFamily="65" charset="-120"/>
              <a:ea typeface="標楷體" pitchFamily="65" charset="-120"/>
              <a:cs typeface="+mn-cs"/>
            </a:rPr>
            <a:t>)</a:t>
          </a:r>
          <a:r>
            <a:rPr lang="zh-TW" altLang="zh-TW" sz="1100">
              <a:solidFill>
                <a:schemeClr val="dk1"/>
              </a:solidFill>
              <a:effectLst/>
              <a:latin typeface="標楷體" pitchFamily="65" charset="-120"/>
              <a:ea typeface="標楷體" pitchFamily="65" charset="-120"/>
              <a:cs typeface="+mn-cs"/>
            </a:rPr>
            <a:t>，請過敏者特別留意！</a:t>
          </a:r>
          <a:endParaRPr lang="en-US" altLang="zh-TW" sz="1100">
            <a:solidFill>
              <a:schemeClr val="dk1"/>
            </a:solidFill>
            <a:effectLst/>
            <a:latin typeface="標楷體" pitchFamily="65" charset="-120"/>
            <a:ea typeface="標楷體" pitchFamily="65" charset="-120"/>
            <a:cs typeface="+mn-cs"/>
          </a:endParaRPr>
        </a:p>
        <a:p>
          <a:r>
            <a:rPr lang="zh-TW" altLang="zh-TW" sz="1100">
              <a:solidFill>
                <a:schemeClr val="dk1"/>
              </a:solidFill>
              <a:effectLst/>
              <a:latin typeface="標楷體" pitchFamily="65" charset="-120"/>
              <a:ea typeface="標楷體" pitchFamily="65" charset="-120"/>
              <a:cs typeface="+mn-cs"/>
            </a:rPr>
            <a:t>✽</a:t>
          </a:r>
          <a:r>
            <a:rPr lang="zh-TW" altLang="en-US" sz="1100">
              <a:solidFill>
                <a:schemeClr val="dk1"/>
              </a:solidFill>
              <a:effectLst/>
              <a:latin typeface="標楷體" pitchFamily="65" charset="-120"/>
              <a:ea typeface="標楷體" pitchFamily="65" charset="-120"/>
              <a:cs typeface="+mn-cs"/>
            </a:rPr>
            <a:t>本菜單部份食材會使用蒜頭調味，請注意食用！</a:t>
          </a:r>
          <a:endParaRPr lang="en-US" altLang="zh-TW" sz="1100">
            <a:solidFill>
              <a:schemeClr val="dk1"/>
            </a:solidFill>
            <a:effectLst/>
            <a:latin typeface="標楷體" pitchFamily="65" charset="-120"/>
            <a:ea typeface="標楷體" pitchFamily="65" charset="-120"/>
            <a:cs typeface="+mn-cs"/>
          </a:endParaRPr>
        </a:p>
        <a:p>
          <a:r>
            <a:rPr lang="zh-TW" altLang="zh-TW" sz="1100">
              <a:solidFill>
                <a:schemeClr val="dk1"/>
              </a:solidFill>
              <a:effectLst/>
              <a:latin typeface="標楷體" pitchFamily="65" charset="-120"/>
              <a:ea typeface="標楷體" pitchFamily="65" charset="-120"/>
              <a:cs typeface="+mn-cs"/>
            </a:rPr>
            <a:t> </a:t>
          </a:r>
        </a:p>
        <a:p>
          <a:endParaRPr lang="en-US" altLang="zh-TW" sz="1100">
            <a:solidFill>
              <a:schemeClr val="dk1"/>
            </a:solidFill>
            <a:latin typeface="標楷體" pitchFamily="65" charset="-120"/>
            <a:ea typeface="標楷體" pitchFamily="65" charset="-120"/>
            <a:cs typeface="+mn-cs"/>
          </a:endParaRPr>
        </a:p>
        <a:p>
          <a:endParaRPr lang="en-US" altLang="zh-TW" sz="1100">
            <a:solidFill>
              <a:schemeClr val="dk1"/>
            </a:solidFill>
            <a:latin typeface="標楷體" pitchFamily="65" charset="-120"/>
            <a:ea typeface="標楷體" pitchFamily="65" charset="-120"/>
            <a:cs typeface="+mn-cs"/>
          </a:endParaRPr>
        </a:p>
      </xdr:txBody>
    </xdr:sp>
    <xdr:clientData/>
  </xdr:twoCellAnchor>
  <xdr:twoCellAnchor editAs="oneCell">
    <xdr:from>
      <xdr:col>6</xdr:col>
      <xdr:colOff>984998</xdr:colOff>
      <xdr:row>47</xdr:row>
      <xdr:rowOff>198173</xdr:rowOff>
    </xdr:from>
    <xdr:to>
      <xdr:col>7</xdr:col>
      <xdr:colOff>1047750</xdr:colOff>
      <xdr:row>52</xdr:row>
      <xdr:rowOff>215330</xdr:rowOff>
    </xdr:to>
    <xdr:pic>
      <xdr:nvPicPr>
        <xdr:cNvPr id="92" name="圖片 91" descr="https://tse2.mm.bing.net/th?id=OIP.9Ob2qOF_MyhlXdw2mbw6UQHaHa&amp;pid=15.1&amp;P=0&amp;w=300&amp;h=300">
          <a:extLst>
            <a:ext uri="{FF2B5EF4-FFF2-40B4-BE49-F238E27FC236}">
              <a16:creationId xmlns:a16="http://schemas.microsoft.com/office/drawing/2014/main" id="{00000000-0008-0000-5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3373" y="15676298"/>
          <a:ext cx="1053352" cy="1036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16170</xdr:colOff>
      <xdr:row>47</xdr:row>
      <xdr:rowOff>166688</xdr:rowOff>
    </xdr:from>
    <xdr:to>
      <xdr:col>21</xdr:col>
      <xdr:colOff>330277</xdr:colOff>
      <xdr:row>52</xdr:row>
      <xdr:rowOff>253431</xdr:rowOff>
    </xdr:to>
    <xdr:pic>
      <xdr:nvPicPr>
        <xdr:cNvPr id="93" name="圖片 92" descr="https://tse3.mm.bing.net/th?id=OIP.TNQdXrUVlHzTsObq2JpfrgHaEy&amp;pid=15.1&amp;P=0&amp;w=239&amp;h=155">
          <a:extLst>
            <a:ext uri="{FF2B5EF4-FFF2-40B4-BE49-F238E27FC236}">
              <a16:creationId xmlns:a16="http://schemas.microsoft.com/office/drawing/2014/main" id="{00000000-0008-0000-5100-00005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12"/>
        <a:stretch/>
      </xdr:blipFill>
      <xdr:spPr bwMode="auto">
        <a:xfrm>
          <a:off x="9274470" y="15644813"/>
          <a:ext cx="2238157" cy="1105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377251</xdr:colOff>
      <xdr:row>48</xdr:row>
      <xdr:rowOff>59531</xdr:rowOff>
    </xdr:from>
    <xdr:to>
      <xdr:col>23</xdr:col>
      <xdr:colOff>297656</xdr:colOff>
      <xdr:row>52</xdr:row>
      <xdr:rowOff>277516</xdr:rowOff>
    </xdr:to>
    <xdr:pic>
      <xdr:nvPicPr>
        <xdr:cNvPr id="94" name="圖片 93" descr="https://tse3.mm.bing.net/th?id=OIP.VuaVLsQ-YQI_IvhifmIcQwHaHa&amp;pid=15.1&amp;P=0&amp;w=300&amp;h=300">
          <a:extLst>
            <a:ext uri="{FF2B5EF4-FFF2-40B4-BE49-F238E27FC236}">
              <a16:creationId xmlns:a16="http://schemas.microsoft.com/office/drawing/2014/main" id="{00000000-0008-0000-5100-00005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15" r="9508" b="10373"/>
        <a:stretch/>
      </xdr:blipFill>
      <xdr:spPr bwMode="auto">
        <a:xfrm>
          <a:off x="11559601" y="15747206"/>
          <a:ext cx="853855" cy="10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809626</xdr:colOff>
      <xdr:row>47</xdr:row>
      <xdr:rowOff>142874</xdr:rowOff>
    </xdr:from>
    <xdr:to>
      <xdr:col>7</xdr:col>
      <xdr:colOff>1154907</xdr:colOff>
      <xdr:row>53</xdr:row>
      <xdr:rowOff>0</xdr:rowOff>
    </xdr:to>
    <xdr:sp macro="" textlink="">
      <xdr:nvSpPr>
        <xdr:cNvPr id="95" name="橢圓 94">
          <a:extLst>
            <a:ext uri="{FF2B5EF4-FFF2-40B4-BE49-F238E27FC236}">
              <a16:creationId xmlns:a16="http://schemas.microsoft.com/office/drawing/2014/main" id="{00000000-0008-0000-5100-00005F000000}"/>
            </a:ext>
          </a:extLst>
        </xdr:cNvPr>
        <xdr:cNvSpPr/>
      </xdr:nvSpPr>
      <xdr:spPr>
        <a:xfrm>
          <a:off x="6858001" y="15620999"/>
          <a:ext cx="1335881" cy="1200151"/>
        </a:xfrm>
        <a:prstGeom prst="ellipse">
          <a:avLst/>
        </a:prstGeom>
        <a:noFill/>
        <a:ln w="5715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17</xdr:col>
      <xdr:colOff>452438</xdr:colOff>
      <xdr:row>47</xdr:row>
      <xdr:rowOff>95249</xdr:rowOff>
    </xdr:from>
    <xdr:to>
      <xdr:col>24</xdr:col>
      <xdr:colOff>142875</xdr:colOff>
      <xdr:row>53</xdr:row>
      <xdr:rowOff>107156</xdr:rowOff>
    </xdr:to>
    <xdr:sp macro="" textlink="">
      <xdr:nvSpPr>
        <xdr:cNvPr id="96" name="乘號 95">
          <a:extLst>
            <a:ext uri="{FF2B5EF4-FFF2-40B4-BE49-F238E27FC236}">
              <a16:creationId xmlns:a16="http://schemas.microsoft.com/office/drawing/2014/main" id="{00000000-0008-0000-5100-000060000000}"/>
            </a:ext>
          </a:extLst>
        </xdr:cNvPr>
        <xdr:cNvSpPr/>
      </xdr:nvSpPr>
      <xdr:spPr>
        <a:xfrm>
          <a:off x="9710738" y="15573374"/>
          <a:ext cx="3005137" cy="1354932"/>
        </a:xfrm>
        <a:prstGeom prst="mathMultiply">
          <a:avLst>
            <a:gd name="adj1" fmla="val 5873"/>
          </a:avLst>
        </a:prstGeom>
        <a:solidFill>
          <a:srgbClr val="FF0000"/>
        </a:solidFill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17</xdr:col>
      <xdr:colOff>107049</xdr:colOff>
      <xdr:row>65</xdr:row>
      <xdr:rowOff>161266</xdr:rowOff>
    </xdr:from>
    <xdr:to>
      <xdr:col>27</xdr:col>
      <xdr:colOff>640097</xdr:colOff>
      <xdr:row>67</xdr:row>
      <xdr:rowOff>83343</xdr:rowOff>
    </xdr:to>
    <xdr:sp macro="" textlink="">
      <xdr:nvSpPr>
        <xdr:cNvPr id="97" name="文字方塊 96">
          <a:extLst>
            <a:ext uri="{FF2B5EF4-FFF2-40B4-BE49-F238E27FC236}">
              <a16:creationId xmlns:a16="http://schemas.microsoft.com/office/drawing/2014/main" id="{00000000-0008-0000-5100-000061000000}"/>
            </a:ext>
          </a:extLst>
        </xdr:cNvPr>
        <xdr:cNvSpPr txBox="1"/>
      </xdr:nvSpPr>
      <xdr:spPr>
        <a:xfrm>
          <a:off x="9365349" y="25154866"/>
          <a:ext cx="5228873" cy="303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1400">
              <a:latin typeface="標楷體" pitchFamily="65" charset="-120"/>
              <a:ea typeface="標楷體" pitchFamily="65" charset="-120"/>
            </a:rPr>
            <a:t>第一餐盒股份有限公司 </a:t>
          </a:r>
          <a:r>
            <a:rPr lang="en-US" altLang="zh-TW" sz="1400">
              <a:latin typeface="標楷體" pitchFamily="65" charset="-120"/>
              <a:ea typeface="標楷體" pitchFamily="65" charset="-120"/>
            </a:rPr>
            <a:t>02-27868588</a:t>
          </a:r>
          <a:r>
            <a:rPr lang="zh-TW" altLang="en-US" sz="1400">
              <a:latin typeface="標楷體" pitchFamily="65" charset="-120"/>
              <a:ea typeface="標楷體" pitchFamily="65" charset="-120"/>
            </a:rPr>
            <a:t> 翁小姐</a:t>
          </a:r>
          <a:endParaRPr lang="zh-TW" altLang="zh-TW" sz="1400">
            <a:latin typeface="標楷體" pitchFamily="65" charset="-120"/>
            <a:ea typeface="標楷體" pitchFamily="65" charset="-120"/>
          </a:endParaRPr>
        </a:p>
      </xdr:txBody>
    </xdr:sp>
    <xdr:clientData/>
  </xdr:twoCellAnchor>
  <xdr:twoCellAnchor>
    <xdr:from>
      <xdr:col>8</xdr:col>
      <xdr:colOff>309562</xdr:colOff>
      <xdr:row>63</xdr:row>
      <xdr:rowOff>107156</xdr:rowOff>
    </xdr:from>
    <xdr:to>
      <xdr:col>17</xdr:col>
      <xdr:colOff>149476</xdr:colOff>
      <xdr:row>65</xdr:row>
      <xdr:rowOff>99461</xdr:rowOff>
    </xdr:to>
    <xdr:pic>
      <xdr:nvPicPr>
        <xdr:cNvPr id="98" name="圖片 97" descr="去背第一大拇指.png">
          <a:extLst>
            <a:ext uri="{FF2B5EF4-FFF2-40B4-BE49-F238E27FC236}">
              <a16:creationId xmlns:a16="http://schemas.microsoft.com/office/drawing/2014/main" id="{00000000-0008-0000-5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15412" y="24643556"/>
          <a:ext cx="392364" cy="449505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94</xdr:row>
      <xdr:rowOff>0</xdr:rowOff>
    </xdr:from>
    <xdr:ext cx="304800" cy="302711"/>
    <xdr:sp macro="" textlink="">
      <xdr:nvSpPr>
        <xdr:cNvPr id="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151822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5</xdr:col>
      <xdr:colOff>523875</xdr:colOff>
      <xdr:row>34</xdr:row>
      <xdr:rowOff>166687</xdr:rowOff>
    </xdr:from>
    <xdr:ext cx="304800" cy="302711"/>
    <xdr:sp macro="" textlink="">
      <xdr:nvSpPr>
        <xdr:cNvPr id="1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11568112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33</xdr:row>
      <xdr:rowOff>0</xdr:rowOff>
    </xdr:from>
    <xdr:ext cx="304800" cy="302711"/>
    <xdr:sp macro="" textlink="">
      <xdr:nvSpPr>
        <xdr:cNvPr id="1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02042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149679</xdr:colOff>
      <xdr:row>25</xdr:row>
      <xdr:rowOff>299358</xdr:rowOff>
    </xdr:from>
    <xdr:ext cx="304800" cy="302711"/>
    <xdr:sp macro="" textlink="">
      <xdr:nvSpPr>
        <xdr:cNvPr id="1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188654" y="8976633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26</xdr:row>
      <xdr:rowOff>0</xdr:rowOff>
    </xdr:from>
    <xdr:ext cx="304800" cy="305092"/>
    <xdr:sp macro="" textlink="">
      <xdr:nvSpPr>
        <xdr:cNvPr id="1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10590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26</xdr:row>
      <xdr:rowOff>0</xdr:rowOff>
    </xdr:from>
    <xdr:ext cx="304800" cy="305092"/>
    <xdr:sp macro="" textlink="">
      <xdr:nvSpPr>
        <xdr:cNvPr id="1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10590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21</xdr:row>
      <xdr:rowOff>0</xdr:rowOff>
    </xdr:from>
    <xdr:ext cx="304800" cy="302711"/>
    <xdr:sp macro="" textlink="">
      <xdr:nvSpPr>
        <xdr:cNvPr id="1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5057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5</xdr:col>
      <xdr:colOff>523875</xdr:colOff>
      <xdr:row>20</xdr:row>
      <xdr:rowOff>166687</xdr:rowOff>
    </xdr:from>
    <xdr:ext cx="304800" cy="302711"/>
    <xdr:sp macro="" textlink="">
      <xdr:nvSpPr>
        <xdr:cNvPr id="1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7491412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32</xdr:col>
      <xdr:colOff>0</xdr:colOff>
      <xdr:row>38</xdr:row>
      <xdr:rowOff>0</xdr:rowOff>
    </xdr:from>
    <xdr:ext cx="304800" cy="305092"/>
    <xdr:sp macro="" textlink="">
      <xdr:nvSpPr>
        <xdr:cNvPr id="1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17078325" y="12753975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32</xdr:col>
      <xdr:colOff>0</xdr:colOff>
      <xdr:row>38</xdr:row>
      <xdr:rowOff>0</xdr:rowOff>
    </xdr:from>
    <xdr:ext cx="304800" cy="305092"/>
    <xdr:sp macro="" textlink="">
      <xdr:nvSpPr>
        <xdr:cNvPr id="1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17078325" y="12753975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30</xdr:col>
      <xdr:colOff>523875</xdr:colOff>
      <xdr:row>36</xdr:row>
      <xdr:rowOff>246062</xdr:rowOff>
    </xdr:from>
    <xdr:ext cx="304800" cy="302711"/>
    <xdr:sp macro="" textlink="">
      <xdr:nvSpPr>
        <xdr:cNvPr id="1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16230600" y="12323762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23</xdr:row>
      <xdr:rowOff>0</xdr:rowOff>
    </xdr:from>
    <xdr:ext cx="304800" cy="302711"/>
    <xdr:sp macro="" textlink="">
      <xdr:nvSpPr>
        <xdr:cNvPr id="1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0676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5</xdr:col>
      <xdr:colOff>523875</xdr:colOff>
      <xdr:row>32</xdr:row>
      <xdr:rowOff>166687</xdr:rowOff>
    </xdr:from>
    <xdr:ext cx="304800" cy="302711"/>
    <xdr:sp macro="" textlink="">
      <xdr:nvSpPr>
        <xdr:cNvPr id="1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11006137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5092"/>
    <xdr:sp macro="" textlink="">
      <xdr:nvSpPr>
        <xdr:cNvPr id="1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601825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5092"/>
    <xdr:sp macro="" textlink="">
      <xdr:nvSpPr>
        <xdr:cNvPr id="1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601825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1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2195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02711"/>
    <xdr:sp macro="" textlink="">
      <xdr:nvSpPr>
        <xdr:cNvPr id="1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609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1</xdr:row>
      <xdr:rowOff>0</xdr:rowOff>
    </xdr:from>
    <xdr:ext cx="304800" cy="302711"/>
    <xdr:sp macro="" textlink="">
      <xdr:nvSpPr>
        <xdr:cNvPr id="1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B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13954125" y="838200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173492</xdr:colOff>
      <xdr:row>12</xdr:row>
      <xdr:rowOff>23812</xdr:rowOff>
    </xdr:from>
    <xdr:to>
      <xdr:col>7</xdr:col>
      <xdr:colOff>478292</xdr:colOff>
      <xdr:row>13</xdr:row>
      <xdr:rowOff>147929</xdr:rowOff>
    </xdr:to>
    <xdr:sp macro="" textlink="">
      <xdr:nvSpPr>
        <xdr:cNvPr id="1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212467" y="4881562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32</xdr:col>
      <xdr:colOff>0</xdr:colOff>
      <xdr:row>36</xdr:row>
      <xdr:rowOff>0</xdr:rowOff>
    </xdr:from>
    <xdr:ext cx="304800" cy="305092"/>
    <xdr:sp macro="" textlink="">
      <xdr:nvSpPr>
        <xdr:cNvPr id="1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17078325" y="12144375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32</xdr:col>
      <xdr:colOff>0</xdr:colOff>
      <xdr:row>36</xdr:row>
      <xdr:rowOff>0</xdr:rowOff>
    </xdr:from>
    <xdr:ext cx="304800" cy="305092"/>
    <xdr:sp macro="" textlink="">
      <xdr:nvSpPr>
        <xdr:cNvPr id="1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17078325" y="12144375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2711"/>
    <xdr:sp macro="" textlink="">
      <xdr:nvSpPr>
        <xdr:cNvPr id="1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03872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149679</xdr:colOff>
      <xdr:row>13</xdr:row>
      <xdr:rowOff>299358</xdr:rowOff>
    </xdr:from>
    <xdr:ext cx="304800" cy="302711"/>
    <xdr:sp macro="" textlink="">
      <xdr:nvSpPr>
        <xdr:cNvPr id="1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188654" y="5338083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5092"/>
    <xdr:sp macro="" textlink="">
      <xdr:nvSpPr>
        <xdr:cNvPr id="1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42925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5092"/>
    <xdr:sp macro="" textlink="">
      <xdr:nvSpPr>
        <xdr:cNvPr id="1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51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429250"/>
          <a:ext cx="304800" cy="305092"/>
        </a:xfrm>
        <a:prstGeom prst="rect">
          <a:avLst/>
        </a:prstGeom>
        <a:noFill/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275345</xdr:colOff>
      <xdr:row>57</xdr:row>
      <xdr:rowOff>165849</xdr:rowOff>
    </xdr:from>
    <xdr:to>
      <xdr:col>4</xdr:col>
      <xdr:colOff>1496786</xdr:colOff>
      <xdr:row>66</xdr:row>
      <xdr:rowOff>13610</xdr:rowOff>
    </xdr:to>
    <xdr:sp macro="" textlink="">
      <xdr:nvSpPr>
        <xdr:cNvPr id="2" name="圓角矩形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1789820" y="17968074"/>
          <a:ext cx="2650191" cy="1905161"/>
        </a:xfrm>
        <a:prstGeom prst="roundRect">
          <a:avLst/>
        </a:prstGeom>
        <a:solidFill>
          <a:schemeClr val="bg1"/>
        </a:solidFill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zh-TW" altLang="en-US" sz="1600" b="1" i="0">
              <a:solidFill>
                <a:sysClr val="windowText" lastClr="000000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多為天然、原味的食物，含有人體所需營養素，如五穀雜糧飯、天然的蔬果及白開水</a:t>
          </a:r>
          <a:r>
            <a:rPr lang="en-US" altLang="zh-TW" sz="1600" b="1" i="0">
              <a:solidFill>
                <a:sysClr val="windowText" lastClr="000000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......</a:t>
          </a:r>
          <a:r>
            <a:rPr lang="zh-TW" altLang="en-US" sz="1600" b="1" i="0">
              <a:solidFill>
                <a:sysClr val="windowText" lastClr="000000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等等。</a:t>
          </a:r>
          <a:endParaRPr lang="zh-TW" altLang="en-US" sz="3200">
            <a:solidFill>
              <a:sysClr val="windowText" lastClr="000000"/>
            </a:solidFill>
            <a:latin typeface="標楷體" panose="03000509000000000000" pitchFamily="65" charset="-120"/>
            <a:ea typeface="標楷體" panose="03000509000000000000" pitchFamily="65" charset="-120"/>
            <a:cs typeface="+mn-cs"/>
          </a:endParaRPr>
        </a:p>
      </xdr:txBody>
    </xdr:sp>
    <xdr:clientData/>
  </xdr:twoCellAnchor>
  <xdr:twoCellAnchor>
    <xdr:from>
      <xdr:col>7</xdr:col>
      <xdr:colOff>1122830</xdr:colOff>
      <xdr:row>57</xdr:row>
      <xdr:rowOff>156886</xdr:rowOff>
    </xdr:from>
    <xdr:to>
      <xdr:col>20</xdr:col>
      <xdr:colOff>69477</xdr:colOff>
      <xdr:row>64</xdr:row>
      <xdr:rowOff>122466</xdr:rowOff>
    </xdr:to>
    <xdr:sp macro="" textlink="">
      <xdr:nvSpPr>
        <xdr:cNvPr id="3" name="圓角矩形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8161805" y="17959111"/>
          <a:ext cx="2651872" cy="1603880"/>
        </a:xfrm>
        <a:prstGeom prst="roundRect">
          <a:avLst/>
        </a:prstGeom>
        <a:solidFill>
          <a:schemeClr val="bg1"/>
        </a:solidFill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zh-TW" altLang="en-US" sz="1600" b="1" i="0">
              <a:solidFill>
                <a:sysClr val="windowText" lastClr="000000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熱量及糖、油或鹽含量高，應避免食用，如：炸薯條、西點、可樂</a:t>
          </a:r>
          <a:r>
            <a:rPr lang="en-US" altLang="zh-TW" sz="1600" b="1" i="0">
              <a:solidFill>
                <a:sysClr val="windowText" lastClr="000000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......</a:t>
          </a:r>
          <a:r>
            <a:rPr lang="zh-TW" altLang="en-US" sz="1600" b="1" i="0">
              <a:solidFill>
                <a:sysClr val="windowText" lastClr="000000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等等。</a:t>
          </a:r>
        </a:p>
      </xdr:txBody>
    </xdr:sp>
    <xdr:clientData/>
  </xdr:twoCellAnchor>
  <xdr:twoCellAnchor>
    <xdr:from>
      <xdr:col>5</xdr:col>
      <xdr:colOff>453356</xdr:colOff>
      <xdr:row>57</xdr:row>
      <xdr:rowOff>254212</xdr:rowOff>
    </xdr:from>
    <xdr:to>
      <xdr:col>7</xdr:col>
      <xdr:colOff>659544</xdr:colOff>
      <xdr:row>65</xdr:row>
      <xdr:rowOff>95248</xdr:rowOff>
    </xdr:to>
    <xdr:sp macro="" textlink="">
      <xdr:nvSpPr>
        <xdr:cNvPr id="4" name="圓角矩形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/>
      </xdr:nvSpPr>
      <xdr:spPr>
        <a:xfrm>
          <a:off x="4968206" y="18056437"/>
          <a:ext cx="2730313" cy="1688886"/>
        </a:xfrm>
        <a:prstGeom prst="roundRect">
          <a:avLst/>
        </a:prstGeom>
        <a:solidFill>
          <a:schemeClr val="bg1"/>
        </a:solidFill>
        <a:ln w="381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zh-TW" altLang="en-US" sz="1600" b="1" i="0">
              <a:solidFill>
                <a:sysClr val="windowText" lastClr="000000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對身體有益，但糖、油脂或鹽含量稍高，適合酌量食用，如炒飯、調味乳、果乾</a:t>
          </a:r>
          <a:r>
            <a:rPr lang="en-US" altLang="zh-TW" sz="1600" b="1" i="0">
              <a:solidFill>
                <a:sysClr val="windowText" lastClr="000000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......</a:t>
          </a:r>
          <a:r>
            <a:rPr lang="zh-TW" altLang="en-US" sz="1600" b="1" i="0">
              <a:solidFill>
                <a:sysClr val="windowText" lastClr="000000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等等。</a:t>
          </a:r>
        </a:p>
      </xdr:txBody>
    </xdr:sp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5" name="圖片 22" descr="liner10_5naj03PQvVpt.gif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6" name="圖片 22" descr="liner10_5naj03PQvVpt.gif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7" name="圖片 22" descr="liner10_5naj03PQvVpt.gif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8" name="圖片 22" descr="liner10_5naj03PQvVpt.gif"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9" name="圖片 22" descr="liner10_5naj03PQvVpt.gif">
          <a:extLst>
            <a:ext uri="{FF2B5EF4-FFF2-40B4-BE49-F238E27FC236}">
              <a16:creationId xmlns:a16="http://schemas.microsoft.com/office/drawing/2014/main" id="{00000000-0008-0000-4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10" name="圖片 22" descr="liner10_5naj03PQvVpt.gif">
          <a:extLst>
            <a:ext uri="{FF2B5EF4-FFF2-40B4-BE49-F238E27FC236}">
              <a16:creationId xmlns:a16="http://schemas.microsoft.com/office/drawing/2014/main" id="{00000000-0008-0000-4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11" name="圖片 22" descr="liner10_5naj03PQvVpt.gif">
          <a:extLst>
            <a:ext uri="{FF2B5EF4-FFF2-40B4-BE49-F238E27FC236}">
              <a16:creationId xmlns:a16="http://schemas.microsoft.com/office/drawing/2014/main" id="{00000000-0008-0000-4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12" name="圖片 22" descr="liner10_5naj03PQvVpt.gif">
          <a:extLst>
            <a:ext uri="{FF2B5EF4-FFF2-40B4-BE49-F238E27FC236}">
              <a16:creationId xmlns:a16="http://schemas.microsoft.com/office/drawing/2014/main" id="{00000000-0008-0000-4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13" name="圖片 22" descr="liner10_5naj03PQvVpt.gif">
          <a:extLst>
            <a:ext uri="{FF2B5EF4-FFF2-40B4-BE49-F238E27FC236}">
              <a16:creationId xmlns:a16="http://schemas.microsoft.com/office/drawing/2014/main" id="{00000000-0008-0000-4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14" name="圖片 22" descr="liner10_5naj03PQvVpt.gif">
          <a:extLst>
            <a:ext uri="{FF2B5EF4-FFF2-40B4-BE49-F238E27FC236}">
              <a16:creationId xmlns:a16="http://schemas.microsoft.com/office/drawing/2014/main" id="{00000000-0008-0000-4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15" name="圖片 22" descr="liner10_5naj03PQvVpt.gif">
          <a:extLst>
            <a:ext uri="{FF2B5EF4-FFF2-40B4-BE49-F238E27FC236}">
              <a16:creationId xmlns:a16="http://schemas.microsoft.com/office/drawing/2014/main" id="{00000000-0008-0000-4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16" name="圖片 22" descr="liner10_5naj03PQvVpt.gif">
          <a:extLst>
            <a:ext uri="{FF2B5EF4-FFF2-40B4-BE49-F238E27FC236}">
              <a16:creationId xmlns:a16="http://schemas.microsoft.com/office/drawing/2014/main" id="{00000000-0008-0000-4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17" name="圖片 22" descr="liner10_5naj03PQvVpt.gif">
          <a:extLst>
            <a:ext uri="{FF2B5EF4-FFF2-40B4-BE49-F238E27FC236}">
              <a16:creationId xmlns:a16="http://schemas.microsoft.com/office/drawing/2014/main" id="{00000000-0008-0000-4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18" name="圖片 22" descr="liner10_5naj03PQvVpt.gif">
          <a:extLst>
            <a:ext uri="{FF2B5EF4-FFF2-40B4-BE49-F238E27FC236}">
              <a16:creationId xmlns:a16="http://schemas.microsoft.com/office/drawing/2014/main" id="{00000000-0008-0000-4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19" name="圖片 22" descr="liner10_5naj03PQvVpt.gif">
          <a:extLst>
            <a:ext uri="{FF2B5EF4-FFF2-40B4-BE49-F238E27FC236}">
              <a16:creationId xmlns:a16="http://schemas.microsoft.com/office/drawing/2014/main" id="{00000000-0008-0000-4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20" name="圖片 22" descr="liner10_5naj03PQvVpt.gif">
          <a:extLst>
            <a:ext uri="{FF2B5EF4-FFF2-40B4-BE49-F238E27FC236}">
              <a16:creationId xmlns:a16="http://schemas.microsoft.com/office/drawing/2014/main" id="{00000000-0008-0000-4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21" name="圖片 22" descr="liner10_5naj03PQvVpt.gif">
          <a:extLst>
            <a:ext uri="{FF2B5EF4-FFF2-40B4-BE49-F238E27FC236}">
              <a16:creationId xmlns:a16="http://schemas.microsoft.com/office/drawing/2014/main" id="{00000000-0008-0000-4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22" name="圖片 22" descr="liner10_5naj03PQvVpt.gif">
          <a:extLst>
            <a:ext uri="{FF2B5EF4-FFF2-40B4-BE49-F238E27FC236}">
              <a16:creationId xmlns:a16="http://schemas.microsoft.com/office/drawing/2014/main" id="{00000000-0008-0000-4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23" name="圖片 22" descr="liner10_5naj03PQvVpt.gif">
          <a:extLst>
            <a:ext uri="{FF2B5EF4-FFF2-40B4-BE49-F238E27FC236}">
              <a16:creationId xmlns:a16="http://schemas.microsoft.com/office/drawing/2014/main" id="{00000000-0008-0000-4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24" name="圖片 22" descr="liner10_5naj03PQvVpt.gif">
          <a:extLst>
            <a:ext uri="{FF2B5EF4-FFF2-40B4-BE49-F238E27FC236}">
              <a16:creationId xmlns:a16="http://schemas.microsoft.com/office/drawing/2014/main" id="{00000000-0008-0000-4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25" name="圖片 24" descr="liner10_5naj03PQvVpt.gif">
          <a:extLst>
            <a:ext uri="{FF2B5EF4-FFF2-40B4-BE49-F238E27FC236}">
              <a16:creationId xmlns:a16="http://schemas.microsoft.com/office/drawing/2014/main" id="{00000000-0008-0000-4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26" name="圖片 25" descr="liner10_5naj03PQvVpt.gif">
          <a:extLst>
            <a:ext uri="{FF2B5EF4-FFF2-40B4-BE49-F238E27FC236}">
              <a16:creationId xmlns:a16="http://schemas.microsoft.com/office/drawing/2014/main" id="{00000000-0008-0000-4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27" name="圖片 22" descr="liner10_5naj03PQvVpt.gif">
          <a:extLst>
            <a:ext uri="{FF2B5EF4-FFF2-40B4-BE49-F238E27FC236}">
              <a16:creationId xmlns:a16="http://schemas.microsoft.com/office/drawing/2014/main" id="{00000000-0008-0000-4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28" name="圖片 22" descr="liner10_5naj03PQvVpt.gif">
          <a:extLst>
            <a:ext uri="{FF2B5EF4-FFF2-40B4-BE49-F238E27FC236}">
              <a16:creationId xmlns:a16="http://schemas.microsoft.com/office/drawing/2014/main" id="{00000000-0008-0000-4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29" name="圖片 22" descr="liner10_5naj03PQvVpt.gif">
          <a:extLst>
            <a:ext uri="{FF2B5EF4-FFF2-40B4-BE49-F238E27FC236}">
              <a16:creationId xmlns:a16="http://schemas.microsoft.com/office/drawing/2014/main" id="{00000000-0008-0000-4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30" name="圖片 22" descr="liner10_5naj03PQvVpt.gif">
          <a:extLst>
            <a:ext uri="{FF2B5EF4-FFF2-40B4-BE49-F238E27FC236}">
              <a16:creationId xmlns:a16="http://schemas.microsoft.com/office/drawing/2014/main" id="{00000000-0008-0000-4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31" name="圖片 22" descr="liner10_5naj03PQvVpt.gif">
          <a:extLst>
            <a:ext uri="{FF2B5EF4-FFF2-40B4-BE49-F238E27FC236}">
              <a16:creationId xmlns:a16="http://schemas.microsoft.com/office/drawing/2014/main" id="{00000000-0008-0000-4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32" name="圖片 22" descr="liner10_5naj03PQvVpt.gif">
          <a:extLst>
            <a:ext uri="{FF2B5EF4-FFF2-40B4-BE49-F238E27FC236}">
              <a16:creationId xmlns:a16="http://schemas.microsoft.com/office/drawing/2014/main" id="{00000000-0008-0000-4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33" name="圖片 22" descr="liner10_5naj03PQvVpt.gif">
          <a:extLst>
            <a:ext uri="{FF2B5EF4-FFF2-40B4-BE49-F238E27FC236}">
              <a16:creationId xmlns:a16="http://schemas.microsoft.com/office/drawing/2014/main" id="{00000000-0008-0000-4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34" name="圖片 22" descr="liner10_5naj03PQvVpt.gif">
          <a:extLst>
            <a:ext uri="{FF2B5EF4-FFF2-40B4-BE49-F238E27FC236}">
              <a16:creationId xmlns:a16="http://schemas.microsoft.com/office/drawing/2014/main" id="{00000000-0008-0000-4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35" name="圖片 22" descr="liner10_5naj03PQvVpt.gif">
          <a:extLst>
            <a:ext uri="{FF2B5EF4-FFF2-40B4-BE49-F238E27FC236}">
              <a16:creationId xmlns:a16="http://schemas.microsoft.com/office/drawing/2014/main" id="{00000000-0008-0000-4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36" name="圖片 22" descr="liner10_5naj03PQvVpt.gif">
          <a:extLst>
            <a:ext uri="{FF2B5EF4-FFF2-40B4-BE49-F238E27FC236}">
              <a16:creationId xmlns:a16="http://schemas.microsoft.com/office/drawing/2014/main" id="{00000000-0008-0000-4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37" name="圖片 22" descr="liner10_5naj03PQvVpt.gif">
          <a:extLst>
            <a:ext uri="{FF2B5EF4-FFF2-40B4-BE49-F238E27FC236}">
              <a16:creationId xmlns:a16="http://schemas.microsoft.com/office/drawing/2014/main" id="{00000000-0008-0000-4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38" name="圖片 22" descr="liner10_5naj03PQvVpt.gif">
          <a:extLst>
            <a:ext uri="{FF2B5EF4-FFF2-40B4-BE49-F238E27FC236}">
              <a16:creationId xmlns:a16="http://schemas.microsoft.com/office/drawing/2014/main" id="{00000000-0008-0000-4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39" name="圖片 22" descr="liner10_5naj03PQvVpt.gif">
          <a:extLst>
            <a:ext uri="{FF2B5EF4-FFF2-40B4-BE49-F238E27FC236}">
              <a16:creationId xmlns:a16="http://schemas.microsoft.com/office/drawing/2014/main" id="{00000000-0008-0000-4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40" name="圖片 22" descr="liner10_5naj03PQvVpt.gif">
          <a:extLst>
            <a:ext uri="{FF2B5EF4-FFF2-40B4-BE49-F238E27FC236}">
              <a16:creationId xmlns:a16="http://schemas.microsoft.com/office/drawing/2014/main" id="{00000000-0008-0000-4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41" name="圖片 22" descr="liner10_5naj03PQvVpt.gif">
          <a:extLst>
            <a:ext uri="{FF2B5EF4-FFF2-40B4-BE49-F238E27FC236}">
              <a16:creationId xmlns:a16="http://schemas.microsoft.com/office/drawing/2014/main" id="{00000000-0008-0000-4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42" name="圖片 22" descr="liner10_5naj03PQvVpt.gif">
          <a:extLst>
            <a:ext uri="{FF2B5EF4-FFF2-40B4-BE49-F238E27FC236}">
              <a16:creationId xmlns:a16="http://schemas.microsoft.com/office/drawing/2014/main" id="{00000000-0008-0000-4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43" name="圖片 22" descr="liner10_5naj03PQvVpt.gif">
          <a:extLst>
            <a:ext uri="{FF2B5EF4-FFF2-40B4-BE49-F238E27FC236}">
              <a16:creationId xmlns:a16="http://schemas.microsoft.com/office/drawing/2014/main" id="{00000000-0008-0000-4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44" name="圖片 22" descr="liner10_5naj03PQvVpt.gif">
          <a:extLst>
            <a:ext uri="{FF2B5EF4-FFF2-40B4-BE49-F238E27FC236}">
              <a16:creationId xmlns:a16="http://schemas.microsoft.com/office/drawing/2014/main" id="{00000000-0008-0000-4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45" name="圖片 22" descr="liner10_5naj03PQvVpt.gif">
          <a:extLst>
            <a:ext uri="{FF2B5EF4-FFF2-40B4-BE49-F238E27FC236}">
              <a16:creationId xmlns:a16="http://schemas.microsoft.com/office/drawing/2014/main" id="{00000000-0008-0000-4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46" name="圖片 22" descr="liner10_5naj03PQvVpt.gif">
          <a:extLst>
            <a:ext uri="{FF2B5EF4-FFF2-40B4-BE49-F238E27FC236}">
              <a16:creationId xmlns:a16="http://schemas.microsoft.com/office/drawing/2014/main" id="{00000000-0008-0000-4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47" name="圖片 22" descr="liner10_5naj03PQvVpt.gif">
          <a:extLst>
            <a:ext uri="{FF2B5EF4-FFF2-40B4-BE49-F238E27FC236}">
              <a16:creationId xmlns:a16="http://schemas.microsoft.com/office/drawing/2014/main" id="{00000000-0008-0000-4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48" name="圖片 22" descr="liner10_5naj03PQvVpt.gif">
          <a:extLst>
            <a:ext uri="{FF2B5EF4-FFF2-40B4-BE49-F238E27FC236}">
              <a16:creationId xmlns:a16="http://schemas.microsoft.com/office/drawing/2014/main" id="{00000000-0008-0000-4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49" name="圖片 22" descr="liner10_5naj03PQvVpt.gif">
          <a:extLst>
            <a:ext uri="{FF2B5EF4-FFF2-40B4-BE49-F238E27FC236}">
              <a16:creationId xmlns:a16="http://schemas.microsoft.com/office/drawing/2014/main" id="{00000000-0008-0000-4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50" name="圖片 22" descr="liner10_5naj03PQvVpt.gif">
          <a:extLst>
            <a:ext uri="{FF2B5EF4-FFF2-40B4-BE49-F238E27FC236}">
              <a16:creationId xmlns:a16="http://schemas.microsoft.com/office/drawing/2014/main" id="{00000000-0008-0000-4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51" name="圖片 22" descr="liner10_5naj03PQvVpt.gif">
          <a:extLst>
            <a:ext uri="{FF2B5EF4-FFF2-40B4-BE49-F238E27FC236}">
              <a16:creationId xmlns:a16="http://schemas.microsoft.com/office/drawing/2014/main" id="{00000000-0008-0000-4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73</xdr:row>
      <xdr:rowOff>0</xdr:rowOff>
    </xdr:from>
    <xdr:to>
      <xdr:col>30</xdr:col>
      <xdr:colOff>0</xdr:colOff>
      <xdr:row>73</xdr:row>
      <xdr:rowOff>9525</xdr:rowOff>
    </xdr:to>
    <xdr:pic>
      <xdr:nvPicPr>
        <xdr:cNvPr id="52" name="圖片 22" descr="liner10_5naj03PQvVpt.gif">
          <a:extLst>
            <a:ext uri="{FF2B5EF4-FFF2-40B4-BE49-F238E27FC236}">
              <a16:creationId xmlns:a16="http://schemas.microsoft.com/office/drawing/2014/main" id="{00000000-0008-0000-4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12450" y="2139315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376780</xdr:colOff>
      <xdr:row>0</xdr:row>
      <xdr:rowOff>44823</xdr:rowOff>
    </xdr:from>
    <xdr:to>
      <xdr:col>23</xdr:col>
      <xdr:colOff>318568</xdr:colOff>
      <xdr:row>1</xdr:row>
      <xdr:rowOff>537046</xdr:rowOff>
    </xdr:to>
    <xdr:pic>
      <xdr:nvPicPr>
        <xdr:cNvPr id="53" name="圖片 52" descr="去背第一大拇指.png">
          <a:extLst>
            <a:ext uri="{FF2B5EF4-FFF2-40B4-BE49-F238E27FC236}">
              <a16:creationId xmlns:a16="http://schemas.microsoft.com/office/drawing/2014/main" id="{00000000-0008-0000-4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20980" y="44823"/>
          <a:ext cx="1313388" cy="1206598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49</xdr:row>
      <xdr:rowOff>0</xdr:rowOff>
    </xdr:from>
    <xdr:to>
      <xdr:col>30</xdr:col>
      <xdr:colOff>304800</xdr:colOff>
      <xdr:row>50</xdr:row>
      <xdr:rowOff>114300</xdr:rowOff>
    </xdr:to>
    <xdr:sp macro="" textlink="">
      <xdr:nvSpPr>
        <xdr:cNvPr id="54" name="AutoShape 3" descr="「開心果」的圖片搜尋結果">
          <a:extLst>
            <a:ext uri="{FF2B5EF4-FFF2-40B4-BE49-F238E27FC236}">
              <a16:creationId xmlns:a16="http://schemas.microsoft.com/office/drawing/2014/main" id="{00000000-0008-0000-4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153828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30</xdr:col>
      <xdr:colOff>0</xdr:colOff>
      <xdr:row>49</xdr:row>
      <xdr:rowOff>0</xdr:rowOff>
    </xdr:from>
    <xdr:to>
      <xdr:col>30</xdr:col>
      <xdr:colOff>304800</xdr:colOff>
      <xdr:row>50</xdr:row>
      <xdr:rowOff>113241</xdr:rowOff>
    </xdr:to>
    <xdr:sp macro="" textlink="">
      <xdr:nvSpPr>
        <xdr:cNvPr id="55" name="AutoShape 6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15382875"/>
          <a:ext cx="304800" cy="303741"/>
        </a:xfrm>
        <a:prstGeom prst="rect">
          <a:avLst/>
        </a:prstGeom>
        <a:noFill/>
      </xdr:spPr>
    </xdr:sp>
    <xdr:clientData/>
  </xdr:twoCellAnchor>
  <xdr:twoCellAnchor editAs="oneCell">
    <xdr:from>
      <xdr:col>30</xdr:col>
      <xdr:colOff>0</xdr:colOff>
      <xdr:row>49</xdr:row>
      <xdr:rowOff>0</xdr:rowOff>
    </xdr:from>
    <xdr:to>
      <xdr:col>30</xdr:col>
      <xdr:colOff>304800</xdr:colOff>
      <xdr:row>50</xdr:row>
      <xdr:rowOff>113241</xdr:rowOff>
    </xdr:to>
    <xdr:sp macro="" textlink="">
      <xdr:nvSpPr>
        <xdr:cNvPr id="56" name="AutoShape 7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15382875"/>
          <a:ext cx="304800" cy="303741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30</xdr:col>
      <xdr:colOff>0</xdr:colOff>
      <xdr:row>27</xdr:row>
      <xdr:rowOff>226219</xdr:rowOff>
    </xdr:from>
    <xdr:ext cx="304800" cy="302711"/>
    <xdr:sp macro="" textlink="">
      <xdr:nvSpPr>
        <xdr:cNvPr id="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918924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30</xdr:col>
      <xdr:colOff>0</xdr:colOff>
      <xdr:row>20</xdr:row>
      <xdr:rowOff>166687</xdr:rowOff>
    </xdr:from>
    <xdr:ext cx="304800" cy="302711"/>
    <xdr:sp macro="" textlink="">
      <xdr:nvSpPr>
        <xdr:cNvPr id="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7205662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7</xdr:row>
      <xdr:rowOff>124118</xdr:rowOff>
    </xdr:to>
    <xdr:sp macro="" textlink="">
      <xdr:nvSpPr>
        <xdr:cNvPr id="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5093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7</xdr:row>
      <xdr:rowOff>124118</xdr:rowOff>
    </xdr:to>
    <xdr:sp macro="" textlink="">
      <xdr:nvSpPr>
        <xdr:cNvPr id="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5093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6</xdr:row>
      <xdr:rowOff>0</xdr:rowOff>
    </xdr:from>
    <xdr:ext cx="304800" cy="303411"/>
    <xdr:sp macro="" textlink="">
      <xdr:nvSpPr>
        <xdr:cNvPr id="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6</xdr:row>
      <xdr:rowOff>0</xdr:rowOff>
    </xdr:from>
    <xdr:ext cx="304800" cy="303411"/>
    <xdr:sp macro="" textlink="">
      <xdr:nvSpPr>
        <xdr:cNvPr id="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01010"/>
    <xdr:sp macro="" textlink="">
      <xdr:nvSpPr>
        <xdr:cNvPr id="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01010"/>
    <xdr:sp macro="" textlink="">
      <xdr:nvSpPr>
        <xdr:cNvPr id="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47</xdr:row>
      <xdr:rowOff>0</xdr:rowOff>
    </xdr:from>
    <xdr:ext cx="304800" cy="305092"/>
    <xdr:sp macro="" textlink="">
      <xdr:nvSpPr>
        <xdr:cNvPr id="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944725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3</xdr:col>
      <xdr:colOff>357188</xdr:colOff>
      <xdr:row>47</xdr:row>
      <xdr:rowOff>0</xdr:rowOff>
    </xdr:from>
    <xdr:ext cx="304800" cy="302711"/>
    <xdr:sp macro="" textlink="">
      <xdr:nvSpPr>
        <xdr:cNvPr id="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1871663" y="14944725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30</xdr:col>
      <xdr:colOff>0</xdr:colOff>
      <xdr:row>24</xdr:row>
      <xdr:rowOff>0</xdr:rowOff>
    </xdr:from>
    <xdr:to>
      <xdr:col>30</xdr:col>
      <xdr:colOff>304800</xdr:colOff>
      <xdr:row>25</xdr:row>
      <xdr:rowOff>124117</xdr:rowOff>
    </xdr:to>
    <xdr:sp macro="" textlink="">
      <xdr:nvSpPr>
        <xdr:cNvPr id="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8201025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30</xdr:col>
      <xdr:colOff>0</xdr:colOff>
      <xdr:row>24</xdr:row>
      <xdr:rowOff>0</xdr:rowOff>
    </xdr:from>
    <xdr:to>
      <xdr:col>30</xdr:col>
      <xdr:colOff>304800</xdr:colOff>
      <xdr:row>25</xdr:row>
      <xdr:rowOff>124117</xdr:rowOff>
    </xdr:to>
    <xdr:sp macro="" textlink="">
      <xdr:nvSpPr>
        <xdr:cNvPr id="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8201025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30</xdr:col>
      <xdr:colOff>0</xdr:colOff>
      <xdr:row>17</xdr:row>
      <xdr:rowOff>0</xdr:rowOff>
    </xdr:from>
    <xdr:ext cx="304800" cy="305092"/>
    <xdr:sp macro="" textlink="">
      <xdr:nvSpPr>
        <xdr:cNvPr id="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605790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30</xdr:col>
      <xdr:colOff>0</xdr:colOff>
      <xdr:row>17</xdr:row>
      <xdr:rowOff>0</xdr:rowOff>
    </xdr:from>
    <xdr:ext cx="304800" cy="305092"/>
    <xdr:sp macro="" textlink="">
      <xdr:nvSpPr>
        <xdr:cNvPr id="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6057900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30</xdr:col>
      <xdr:colOff>0</xdr:colOff>
      <xdr:row>27</xdr:row>
      <xdr:rowOff>0</xdr:rowOff>
    </xdr:from>
    <xdr:ext cx="304800" cy="302711"/>
    <xdr:sp macro="" textlink="">
      <xdr:nvSpPr>
        <xdr:cNvPr id="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8963025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30</xdr:col>
      <xdr:colOff>0</xdr:colOff>
      <xdr:row>6</xdr:row>
      <xdr:rowOff>0</xdr:rowOff>
    </xdr:from>
    <xdr:to>
      <xdr:col>30</xdr:col>
      <xdr:colOff>304800</xdr:colOff>
      <xdr:row>7</xdr:row>
      <xdr:rowOff>124118</xdr:rowOff>
    </xdr:to>
    <xdr:sp macro="" textlink="">
      <xdr:nvSpPr>
        <xdr:cNvPr id="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2733675"/>
          <a:ext cx="304800" cy="305093"/>
        </a:xfrm>
        <a:prstGeom prst="rect">
          <a:avLst/>
        </a:prstGeom>
        <a:noFill/>
      </xdr:spPr>
    </xdr:sp>
    <xdr:clientData/>
  </xdr:twoCellAnchor>
  <xdr:twoCellAnchor editAs="oneCell">
    <xdr:from>
      <xdr:col>30</xdr:col>
      <xdr:colOff>0</xdr:colOff>
      <xdr:row>6</xdr:row>
      <xdr:rowOff>0</xdr:rowOff>
    </xdr:from>
    <xdr:to>
      <xdr:col>30</xdr:col>
      <xdr:colOff>304800</xdr:colOff>
      <xdr:row>7</xdr:row>
      <xdr:rowOff>124118</xdr:rowOff>
    </xdr:to>
    <xdr:sp macro="" textlink="">
      <xdr:nvSpPr>
        <xdr:cNvPr id="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2733675"/>
          <a:ext cx="304800" cy="305093"/>
        </a:xfrm>
        <a:prstGeom prst="rect">
          <a:avLst/>
        </a:prstGeom>
        <a:noFill/>
      </xdr:spPr>
    </xdr:sp>
    <xdr:clientData/>
  </xdr:twoCellAnchor>
  <xdr:oneCellAnchor>
    <xdr:from>
      <xdr:col>30</xdr:col>
      <xdr:colOff>0</xdr:colOff>
      <xdr:row>6</xdr:row>
      <xdr:rowOff>0</xdr:rowOff>
    </xdr:from>
    <xdr:ext cx="304800" cy="303411"/>
    <xdr:sp macro="" textlink="">
      <xdr:nvSpPr>
        <xdr:cNvPr id="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2733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30</xdr:col>
      <xdr:colOff>0</xdr:colOff>
      <xdr:row>6</xdr:row>
      <xdr:rowOff>0</xdr:rowOff>
    </xdr:from>
    <xdr:ext cx="304800" cy="303411"/>
    <xdr:sp macro="" textlink="">
      <xdr:nvSpPr>
        <xdr:cNvPr id="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2733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30</xdr:col>
      <xdr:colOff>0</xdr:colOff>
      <xdr:row>20</xdr:row>
      <xdr:rowOff>0</xdr:rowOff>
    </xdr:from>
    <xdr:ext cx="304800" cy="301010"/>
    <xdr:sp macro="" textlink="">
      <xdr:nvSpPr>
        <xdr:cNvPr id="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7038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30</xdr:col>
      <xdr:colOff>0</xdr:colOff>
      <xdr:row>20</xdr:row>
      <xdr:rowOff>0</xdr:rowOff>
    </xdr:from>
    <xdr:ext cx="304800" cy="301010"/>
    <xdr:sp macro="" textlink="">
      <xdr:nvSpPr>
        <xdr:cNvPr id="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7038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30</xdr:col>
      <xdr:colOff>0</xdr:colOff>
      <xdr:row>47</xdr:row>
      <xdr:rowOff>0</xdr:rowOff>
    </xdr:from>
    <xdr:ext cx="304800" cy="305092"/>
    <xdr:sp macro="" textlink="">
      <xdr:nvSpPr>
        <xdr:cNvPr id="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14944725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30</xdr:col>
      <xdr:colOff>0</xdr:colOff>
      <xdr:row>47</xdr:row>
      <xdr:rowOff>0</xdr:rowOff>
    </xdr:from>
    <xdr:ext cx="304800" cy="305092"/>
    <xdr:sp macro="" textlink="">
      <xdr:nvSpPr>
        <xdr:cNvPr id="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14944725"/>
          <a:ext cx="304800" cy="305092"/>
        </a:xfrm>
        <a:prstGeom prst="rect">
          <a:avLst/>
        </a:prstGeom>
        <a:noFill/>
      </xdr:spPr>
    </xdr:sp>
    <xdr:clientData/>
  </xdr:oneCellAnchor>
  <xdr:oneCellAnchor>
    <xdr:from>
      <xdr:col>30</xdr:col>
      <xdr:colOff>0</xdr:colOff>
      <xdr:row>47</xdr:row>
      <xdr:rowOff>0</xdr:rowOff>
    </xdr:from>
    <xdr:ext cx="304800" cy="302711"/>
    <xdr:sp macro="" textlink="">
      <xdr:nvSpPr>
        <xdr:cNvPr id="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23412450" y="14944725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83" name="圖片 22" descr="liner10_5naj03PQvVpt.gif">
          <a:extLst>
            <a:ext uri="{FF2B5EF4-FFF2-40B4-BE49-F238E27FC236}">
              <a16:creationId xmlns:a16="http://schemas.microsoft.com/office/drawing/2014/main" id="{00000000-0008-0000-4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84" name="圖片 22" descr="liner10_5naj03PQvVpt.gif">
          <a:extLst>
            <a:ext uri="{FF2B5EF4-FFF2-40B4-BE49-F238E27FC236}">
              <a16:creationId xmlns:a16="http://schemas.microsoft.com/office/drawing/2014/main" id="{00000000-0008-0000-4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85" name="圖片 22" descr="liner10_5naj03PQvVpt.gif">
          <a:extLst>
            <a:ext uri="{FF2B5EF4-FFF2-40B4-BE49-F238E27FC236}">
              <a16:creationId xmlns:a16="http://schemas.microsoft.com/office/drawing/2014/main" id="{00000000-0008-0000-4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86" name="圖片 22" descr="liner10_5naj03PQvVpt.gif">
          <a:extLst>
            <a:ext uri="{FF2B5EF4-FFF2-40B4-BE49-F238E27FC236}">
              <a16:creationId xmlns:a16="http://schemas.microsoft.com/office/drawing/2014/main" id="{00000000-0008-0000-4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87" name="圖片 22" descr="liner10_5naj03PQvVpt.gif">
          <a:extLst>
            <a:ext uri="{FF2B5EF4-FFF2-40B4-BE49-F238E27FC236}">
              <a16:creationId xmlns:a16="http://schemas.microsoft.com/office/drawing/2014/main" id="{00000000-0008-0000-4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88" name="圖片 22" descr="liner10_5naj03PQvVpt.gif">
          <a:extLst>
            <a:ext uri="{FF2B5EF4-FFF2-40B4-BE49-F238E27FC236}">
              <a16:creationId xmlns:a16="http://schemas.microsoft.com/office/drawing/2014/main" id="{00000000-0008-0000-4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89" name="圖片 22" descr="liner10_5naj03PQvVpt.gif">
          <a:extLst>
            <a:ext uri="{FF2B5EF4-FFF2-40B4-BE49-F238E27FC236}">
              <a16:creationId xmlns:a16="http://schemas.microsoft.com/office/drawing/2014/main" id="{00000000-0008-0000-4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90" name="圖片 22" descr="liner10_5naj03PQvVpt.gif">
          <a:extLst>
            <a:ext uri="{FF2B5EF4-FFF2-40B4-BE49-F238E27FC236}">
              <a16:creationId xmlns:a16="http://schemas.microsoft.com/office/drawing/2014/main" id="{00000000-0008-0000-4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91" name="圖片 22" descr="liner10_5naj03PQvVpt.gif">
          <a:extLst>
            <a:ext uri="{FF2B5EF4-FFF2-40B4-BE49-F238E27FC236}">
              <a16:creationId xmlns:a16="http://schemas.microsoft.com/office/drawing/2014/main" id="{00000000-0008-0000-4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92" name="圖片 22" descr="liner10_5naj03PQvVpt.gif">
          <a:extLst>
            <a:ext uri="{FF2B5EF4-FFF2-40B4-BE49-F238E27FC236}">
              <a16:creationId xmlns:a16="http://schemas.microsoft.com/office/drawing/2014/main" id="{00000000-0008-0000-4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93" name="圖片 22" descr="liner10_5naj03PQvVpt.gif">
          <a:extLst>
            <a:ext uri="{FF2B5EF4-FFF2-40B4-BE49-F238E27FC236}">
              <a16:creationId xmlns:a16="http://schemas.microsoft.com/office/drawing/2014/main" id="{00000000-0008-0000-4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94" name="圖片 22" descr="liner10_5naj03PQvVpt.gif">
          <a:extLst>
            <a:ext uri="{FF2B5EF4-FFF2-40B4-BE49-F238E27FC236}">
              <a16:creationId xmlns:a16="http://schemas.microsoft.com/office/drawing/2014/main" id="{00000000-0008-0000-4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95" name="圖片 22" descr="liner10_5naj03PQvVpt.gif">
          <a:extLst>
            <a:ext uri="{FF2B5EF4-FFF2-40B4-BE49-F238E27FC236}">
              <a16:creationId xmlns:a16="http://schemas.microsoft.com/office/drawing/2014/main" id="{00000000-0008-0000-4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96" name="圖片 22" descr="liner10_5naj03PQvVpt.gif">
          <a:extLst>
            <a:ext uri="{FF2B5EF4-FFF2-40B4-BE49-F238E27FC236}">
              <a16:creationId xmlns:a16="http://schemas.microsoft.com/office/drawing/2014/main" id="{00000000-0008-0000-4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97" name="圖片 22" descr="liner10_5naj03PQvVpt.gif">
          <a:extLst>
            <a:ext uri="{FF2B5EF4-FFF2-40B4-BE49-F238E27FC236}">
              <a16:creationId xmlns:a16="http://schemas.microsoft.com/office/drawing/2014/main" id="{00000000-0008-0000-4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98" name="圖片 22" descr="liner10_5naj03PQvVpt.gif">
          <a:extLst>
            <a:ext uri="{FF2B5EF4-FFF2-40B4-BE49-F238E27FC236}">
              <a16:creationId xmlns:a16="http://schemas.microsoft.com/office/drawing/2014/main" id="{00000000-0008-0000-4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99" name="圖片 22" descr="liner10_5naj03PQvVpt.gif">
          <a:extLst>
            <a:ext uri="{FF2B5EF4-FFF2-40B4-BE49-F238E27FC236}">
              <a16:creationId xmlns:a16="http://schemas.microsoft.com/office/drawing/2014/main" id="{00000000-0008-0000-4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00" name="圖片 22" descr="liner10_5naj03PQvVpt.gif">
          <a:extLst>
            <a:ext uri="{FF2B5EF4-FFF2-40B4-BE49-F238E27FC236}">
              <a16:creationId xmlns:a16="http://schemas.microsoft.com/office/drawing/2014/main" id="{00000000-0008-0000-4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01" name="圖片 22" descr="liner10_5naj03PQvVpt.gif">
          <a:extLst>
            <a:ext uri="{FF2B5EF4-FFF2-40B4-BE49-F238E27FC236}">
              <a16:creationId xmlns:a16="http://schemas.microsoft.com/office/drawing/2014/main" id="{00000000-0008-0000-4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02" name="圖片 22" descr="liner10_5naj03PQvVpt.gif">
          <a:extLst>
            <a:ext uri="{FF2B5EF4-FFF2-40B4-BE49-F238E27FC236}">
              <a16:creationId xmlns:a16="http://schemas.microsoft.com/office/drawing/2014/main" id="{00000000-0008-0000-4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03" name="圖片 102" descr="liner10_5naj03PQvVpt.gif">
          <a:extLst>
            <a:ext uri="{FF2B5EF4-FFF2-40B4-BE49-F238E27FC236}">
              <a16:creationId xmlns:a16="http://schemas.microsoft.com/office/drawing/2014/main" id="{00000000-0008-0000-4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04" name="圖片 103" descr="liner10_5naj03PQvVpt.gif">
          <a:extLst>
            <a:ext uri="{FF2B5EF4-FFF2-40B4-BE49-F238E27FC236}">
              <a16:creationId xmlns:a16="http://schemas.microsoft.com/office/drawing/2014/main" id="{00000000-0008-0000-4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05" name="圖片 22" descr="liner10_5naj03PQvVpt.gif">
          <a:extLst>
            <a:ext uri="{FF2B5EF4-FFF2-40B4-BE49-F238E27FC236}">
              <a16:creationId xmlns:a16="http://schemas.microsoft.com/office/drawing/2014/main" id="{00000000-0008-0000-4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06" name="圖片 22" descr="liner10_5naj03PQvVpt.gif">
          <a:extLst>
            <a:ext uri="{FF2B5EF4-FFF2-40B4-BE49-F238E27FC236}">
              <a16:creationId xmlns:a16="http://schemas.microsoft.com/office/drawing/2014/main" id="{00000000-0008-0000-4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07" name="圖片 22" descr="liner10_5naj03PQvVpt.gif">
          <a:extLst>
            <a:ext uri="{FF2B5EF4-FFF2-40B4-BE49-F238E27FC236}">
              <a16:creationId xmlns:a16="http://schemas.microsoft.com/office/drawing/2014/main" id="{00000000-0008-0000-4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08" name="圖片 22" descr="liner10_5naj03PQvVpt.gif">
          <a:extLst>
            <a:ext uri="{FF2B5EF4-FFF2-40B4-BE49-F238E27FC236}">
              <a16:creationId xmlns:a16="http://schemas.microsoft.com/office/drawing/2014/main" id="{00000000-0008-0000-4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09" name="圖片 22" descr="liner10_5naj03PQvVpt.gif">
          <a:extLst>
            <a:ext uri="{FF2B5EF4-FFF2-40B4-BE49-F238E27FC236}">
              <a16:creationId xmlns:a16="http://schemas.microsoft.com/office/drawing/2014/main" id="{00000000-0008-0000-4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10" name="圖片 22" descr="liner10_5naj03PQvVpt.gif">
          <a:extLst>
            <a:ext uri="{FF2B5EF4-FFF2-40B4-BE49-F238E27FC236}">
              <a16:creationId xmlns:a16="http://schemas.microsoft.com/office/drawing/2014/main" id="{00000000-0008-0000-4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11" name="圖片 22" descr="liner10_5naj03PQvVpt.gif">
          <a:extLst>
            <a:ext uri="{FF2B5EF4-FFF2-40B4-BE49-F238E27FC236}">
              <a16:creationId xmlns:a16="http://schemas.microsoft.com/office/drawing/2014/main" id="{00000000-0008-0000-42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12" name="圖片 22" descr="liner10_5naj03PQvVpt.gif">
          <a:extLst>
            <a:ext uri="{FF2B5EF4-FFF2-40B4-BE49-F238E27FC236}">
              <a16:creationId xmlns:a16="http://schemas.microsoft.com/office/drawing/2014/main" id="{00000000-0008-0000-4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13" name="圖片 22" descr="liner10_5naj03PQvVpt.gif">
          <a:extLst>
            <a:ext uri="{FF2B5EF4-FFF2-40B4-BE49-F238E27FC236}">
              <a16:creationId xmlns:a16="http://schemas.microsoft.com/office/drawing/2014/main" id="{00000000-0008-0000-4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14" name="圖片 22" descr="liner10_5naj03PQvVpt.gif">
          <a:extLst>
            <a:ext uri="{FF2B5EF4-FFF2-40B4-BE49-F238E27FC236}">
              <a16:creationId xmlns:a16="http://schemas.microsoft.com/office/drawing/2014/main" id="{00000000-0008-0000-4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15" name="圖片 22" descr="liner10_5naj03PQvVpt.gif">
          <a:extLst>
            <a:ext uri="{FF2B5EF4-FFF2-40B4-BE49-F238E27FC236}">
              <a16:creationId xmlns:a16="http://schemas.microsoft.com/office/drawing/2014/main" id="{00000000-0008-0000-42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16" name="圖片 22" descr="liner10_5naj03PQvVpt.gif">
          <a:extLst>
            <a:ext uri="{FF2B5EF4-FFF2-40B4-BE49-F238E27FC236}">
              <a16:creationId xmlns:a16="http://schemas.microsoft.com/office/drawing/2014/main" id="{00000000-0008-0000-4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17" name="圖片 22" descr="liner10_5naj03PQvVpt.gif">
          <a:extLst>
            <a:ext uri="{FF2B5EF4-FFF2-40B4-BE49-F238E27FC236}">
              <a16:creationId xmlns:a16="http://schemas.microsoft.com/office/drawing/2014/main" id="{00000000-0008-0000-42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18" name="圖片 22" descr="liner10_5naj03PQvVpt.gif">
          <a:extLst>
            <a:ext uri="{FF2B5EF4-FFF2-40B4-BE49-F238E27FC236}">
              <a16:creationId xmlns:a16="http://schemas.microsoft.com/office/drawing/2014/main" id="{00000000-0008-0000-4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19" name="圖片 22" descr="liner10_5naj03PQvVpt.gif">
          <a:extLst>
            <a:ext uri="{FF2B5EF4-FFF2-40B4-BE49-F238E27FC236}">
              <a16:creationId xmlns:a16="http://schemas.microsoft.com/office/drawing/2014/main" id="{00000000-0008-0000-42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20" name="圖片 22" descr="liner10_5naj03PQvVpt.gif">
          <a:extLst>
            <a:ext uri="{FF2B5EF4-FFF2-40B4-BE49-F238E27FC236}">
              <a16:creationId xmlns:a16="http://schemas.microsoft.com/office/drawing/2014/main" id="{00000000-0008-0000-4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21" name="圖片 22" descr="liner10_5naj03PQvVpt.gif">
          <a:extLst>
            <a:ext uri="{FF2B5EF4-FFF2-40B4-BE49-F238E27FC236}">
              <a16:creationId xmlns:a16="http://schemas.microsoft.com/office/drawing/2014/main" id="{00000000-0008-0000-42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22" name="圖片 22" descr="liner10_5naj03PQvVpt.gif">
          <a:extLst>
            <a:ext uri="{FF2B5EF4-FFF2-40B4-BE49-F238E27FC236}">
              <a16:creationId xmlns:a16="http://schemas.microsoft.com/office/drawing/2014/main" id="{00000000-0008-0000-4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23" name="圖片 22" descr="liner10_5naj03PQvVpt.gif">
          <a:extLst>
            <a:ext uri="{FF2B5EF4-FFF2-40B4-BE49-F238E27FC236}">
              <a16:creationId xmlns:a16="http://schemas.microsoft.com/office/drawing/2014/main" id="{00000000-0008-0000-4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24" name="圖片 22" descr="liner10_5naj03PQvVpt.gif">
          <a:extLst>
            <a:ext uri="{FF2B5EF4-FFF2-40B4-BE49-F238E27FC236}">
              <a16:creationId xmlns:a16="http://schemas.microsoft.com/office/drawing/2014/main" id="{00000000-0008-0000-4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25" name="圖片 22" descr="liner10_5naj03PQvVpt.gif">
          <a:extLst>
            <a:ext uri="{FF2B5EF4-FFF2-40B4-BE49-F238E27FC236}">
              <a16:creationId xmlns:a16="http://schemas.microsoft.com/office/drawing/2014/main" id="{00000000-0008-0000-4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26" name="圖片 22" descr="liner10_5naj03PQvVpt.gif">
          <a:extLst>
            <a:ext uri="{FF2B5EF4-FFF2-40B4-BE49-F238E27FC236}">
              <a16:creationId xmlns:a16="http://schemas.microsoft.com/office/drawing/2014/main" id="{00000000-0008-0000-4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27" name="圖片 22" descr="liner10_5naj03PQvVpt.gif">
          <a:extLst>
            <a:ext uri="{FF2B5EF4-FFF2-40B4-BE49-F238E27FC236}">
              <a16:creationId xmlns:a16="http://schemas.microsoft.com/office/drawing/2014/main" id="{00000000-0008-0000-4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28" name="圖片 22" descr="liner10_5naj03PQvVpt.gif">
          <a:extLst>
            <a:ext uri="{FF2B5EF4-FFF2-40B4-BE49-F238E27FC236}">
              <a16:creationId xmlns:a16="http://schemas.microsoft.com/office/drawing/2014/main" id="{00000000-0008-0000-4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29" name="圖片 22" descr="liner10_5naj03PQvVpt.gif">
          <a:extLst>
            <a:ext uri="{FF2B5EF4-FFF2-40B4-BE49-F238E27FC236}">
              <a16:creationId xmlns:a16="http://schemas.microsoft.com/office/drawing/2014/main" id="{00000000-0008-0000-4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0</xdr:colOff>
      <xdr:row>47</xdr:row>
      <xdr:rowOff>9525</xdr:rowOff>
    </xdr:to>
    <xdr:pic>
      <xdr:nvPicPr>
        <xdr:cNvPr id="130" name="圖片 22" descr="liner10_5naj03PQvVpt.gif">
          <a:extLst>
            <a:ext uri="{FF2B5EF4-FFF2-40B4-BE49-F238E27FC236}">
              <a16:creationId xmlns:a16="http://schemas.microsoft.com/office/drawing/2014/main" id="{00000000-0008-0000-4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14944725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4</xdr:col>
      <xdr:colOff>1276755</xdr:colOff>
      <xdr:row>54</xdr:row>
      <xdr:rowOff>72838</xdr:rowOff>
    </xdr:to>
    <xdr:sp macro="" textlink="">
      <xdr:nvSpPr>
        <xdr:cNvPr id="131" name="文字方塊 130">
          <a:extLst>
            <a:ext uri="{FF2B5EF4-FFF2-40B4-BE49-F238E27FC236}">
              <a16:creationId xmlns:a16="http://schemas.microsoft.com/office/drawing/2014/main" id="{00000000-0008-0000-4200-000083000000}"/>
            </a:ext>
          </a:extLst>
        </xdr:cNvPr>
        <xdr:cNvSpPr txBox="1"/>
      </xdr:nvSpPr>
      <xdr:spPr>
        <a:xfrm>
          <a:off x="685800" y="14944725"/>
          <a:ext cx="3534180" cy="21111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季節時蔬：白菜、油菜、青江菜</a:t>
          </a:r>
          <a:r>
            <a:rPr lang="en-US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……</a:t>
          </a:r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等。</a:t>
          </a:r>
          <a:endParaRPr lang="en-US" altLang="zh-TW" sz="1100">
            <a:solidFill>
              <a:schemeClr val="dk1"/>
            </a:solidFill>
            <a:latin typeface="標楷體" pitchFamily="65" charset="-120"/>
            <a:ea typeface="標楷體" pitchFamily="65" charset="-120"/>
            <a:cs typeface="+mn-cs"/>
          </a:endParaRPr>
        </a:p>
        <a:p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水果：</a:t>
          </a:r>
          <a:r>
            <a:rPr lang="zh-TW" altLang="en-US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西瓜、葡萄</a:t>
          </a:r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、</a:t>
          </a:r>
          <a:r>
            <a:rPr lang="zh-TW" altLang="en-US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香吉士</a:t>
          </a:r>
          <a:r>
            <a:rPr lang="en-US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……</a:t>
          </a:r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等。</a:t>
          </a:r>
          <a:endParaRPr lang="en-US" altLang="zh-TW" sz="1100">
            <a:solidFill>
              <a:schemeClr val="dk1"/>
            </a:solidFill>
            <a:latin typeface="標楷體" pitchFamily="65" charset="-120"/>
            <a:ea typeface="標楷體" pitchFamily="65" charset="-120"/>
            <a:cs typeface="+mn-cs"/>
          </a:endParaRPr>
        </a:p>
        <a:p>
          <a:r>
            <a:rPr lang="zh-TW" altLang="zh-TW" sz="1100">
              <a:solidFill>
                <a:schemeClr val="dk1"/>
              </a:solidFill>
              <a:latin typeface="+mn-lt"/>
              <a:ea typeface="+mn-ea"/>
              <a:cs typeface="+mn-cs"/>
            </a:rPr>
            <a:t>★：</a:t>
          </a:r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表示為油炸。</a:t>
          </a:r>
          <a:endParaRPr lang="en-US" altLang="zh-TW" sz="1100">
            <a:solidFill>
              <a:schemeClr val="dk1"/>
            </a:solidFill>
            <a:latin typeface="標楷體" pitchFamily="65" charset="-120"/>
            <a:ea typeface="標楷體" pitchFamily="65" charset="-120"/>
            <a:cs typeface="+mn-cs"/>
          </a:endParaRPr>
        </a:p>
        <a:p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◎：表示含有過敏原食材</a:t>
          </a:r>
          <a:r>
            <a:rPr lang="en-US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(</a:t>
          </a:r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花生、牛奶、蛋、海鮮及其製品</a:t>
          </a:r>
          <a:r>
            <a:rPr lang="en-US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)</a:t>
          </a:r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，請過敏者特別留意！ </a:t>
          </a:r>
          <a:endParaRPr lang="zh-TW" altLang="zh-TW">
            <a:latin typeface="標楷體" pitchFamily="65" charset="-120"/>
            <a:ea typeface="標楷體" pitchFamily="65" charset="-120"/>
          </a:endParaRPr>
        </a:p>
        <a:p>
          <a:r>
            <a:rPr lang="zh-TW" altLang="zh-TW" sz="1100">
              <a:solidFill>
                <a:schemeClr val="dk1"/>
              </a:solidFill>
              <a:latin typeface="標楷體" pitchFamily="65" charset="-120"/>
              <a:ea typeface="標楷體" pitchFamily="65" charset="-120"/>
              <a:cs typeface="+mn-cs"/>
            </a:rPr>
            <a:t> </a:t>
          </a:r>
          <a:endParaRPr lang="zh-TW" altLang="zh-TW" sz="1050">
            <a:latin typeface="標楷體" pitchFamily="65" charset="-120"/>
            <a:ea typeface="標楷體" pitchFamily="65" charset="-120"/>
          </a:endParaRPr>
        </a:p>
      </xdr:txBody>
    </xdr:sp>
    <xdr:clientData/>
  </xdr:twoCellAnchor>
  <xdr:twoCellAnchor>
    <xdr:from>
      <xdr:col>8</xdr:col>
      <xdr:colOff>125826</xdr:colOff>
      <xdr:row>65</xdr:row>
      <xdr:rowOff>145597</xdr:rowOff>
    </xdr:from>
    <xdr:to>
      <xdr:col>25</xdr:col>
      <xdr:colOff>559626</xdr:colOff>
      <xdr:row>71</xdr:row>
      <xdr:rowOff>174263</xdr:rowOff>
    </xdr:to>
    <xdr:grpSp>
      <xdr:nvGrpSpPr>
        <xdr:cNvPr id="132" name="群組 131">
          <a:extLst>
            <a:ext uri="{FF2B5EF4-FFF2-40B4-BE49-F238E27FC236}">
              <a16:creationId xmlns:a16="http://schemas.microsoft.com/office/drawing/2014/main" id="{00000000-0008-0000-4200-000084000000}"/>
            </a:ext>
          </a:extLst>
        </xdr:cNvPr>
        <xdr:cNvGrpSpPr/>
      </xdr:nvGrpSpPr>
      <xdr:grpSpPr>
        <a:xfrm>
          <a:off x="8841201" y="19898066"/>
          <a:ext cx="4779581" cy="1421697"/>
          <a:chOff x="9815233" y="19661549"/>
          <a:chExt cx="5473565" cy="1306136"/>
        </a:xfrm>
      </xdr:grpSpPr>
      <xdr:sp macro="" textlink="">
        <xdr:nvSpPr>
          <xdr:cNvPr id="133" name="文字方塊 132">
            <a:extLst>
              <a:ext uri="{FF2B5EF4-FFF2-40B4-BE49-F238E27FC236}">
                <a16:creationId xmlns:a16="http://schemas.microsoft.com/office/drawing/2014/main" id="{00000000-0008-0000-4200-000085000000}"/>
              </a:ext>
            </a:extLst>
          </xdr:cNvPr>
          <xdr:cNvSpPr txBox="1"/>
        </xdr:nvSpPr>
        <xdr:spPr>
          <a:xfrm>
            <a:off x="10161086" y="19701271"/>
            <a:ext cx="5127712" cy="126641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zh-TW" altLang="en-US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標楷體" pitchFamily="65" charset="-120"/>
                <a:ea typeface="標楷體" pitchFamily="65" charset="-120"/>
                <a:cs typeface="+mn-cs"/>
              </a:rPr>
              <a:t>第一餐盒股份有限公司 </a:t>
            </a:r>
            <a:r>
              <a:rPr kumimoji="0" lang="en-US" altLang="zh-TW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標楷體" pitchFamily="65" charset="-120"/>
                <a:ea typeface="標楷體" pitchFamily="65" charset="-120"/>
                <a:cs typeface="+mn-cs"/>
              </a:rPr>
              <a:t>02-27868588</a:t>
            </a:r>
            <a:r>
              <a:rPr kumimoji="0" lang="zh-TW" altLang="en-US" sz="14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標楷體" pitchFamily="65" charset="-120"/>
                <a:ea typeface="標楷體" pitchFamily="65" charset="-120"/>
                <a:cs typeface="+mn-cs"/>
              </a:rPr>
              <a:t> 翁小姐</a:t>
            </a:r>
            <a:endParaRPr kumimoji="0" lang="zh-TW" altLang="zh-TW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標楷體" pitchFamily="65" charset="-120"/>
              <a:ea typeface="標楷體" pitchFamily="65" charset="-120"/>
              <a:cs typeface="+mn-cs"/>
            </a:endParaRPr>
          </a:p>
        </xdr:txBody>
      </xdr:sp>
      <xdr:pic>
        <xdr:nvPicPr>
          <xdr:cNvPr id="134" name="圖片 133" descr="去背第一大拇指.png">
            <a:extLst>
              <a:ext uri="{FF2B5EF4-FFF2-40B4-BE49-F238E27FC236}">
                <a16:creationId xmlns:a16="http://schemas.microsoft.com/office/drawing/2014/main" id="{00000000-0008-0000-4200-00008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9815233" y="19661549"/>
            <a:ext cx="388364" cy="345287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33618</xdr:colOff>
      <xdr:row>51</xdr:row>
      <xdr:rowOff>204106</xdr:rowOff>
    </xdr:from>
    <xdr:to>
      <xdr:col>4</xdr:col>
      <xdr:colOff>342900</xdr:colOff>
      <xdr:row>53</xdr:row>
      <xdr:rowOff>333575</xdr:rowOff>
    </xdr:to>
    <xdr:sp macro="" textlink="">
      <xdr:nvSpPr>
        <xdr:cNvPr id="135" name="圓角矩形 134">
          <a:extLst>
            <a:ext uri="{FF2B5EF4-FFF2-40B4-BE49-F238E27FC236}">
              <a16:creationId xmlns:a16="http://schemas.microsoft.com/office/drawing/2014/main" id="{00000000-0008-0000-4200-000087000000}"/>
            </a:ext>
          </a:extLst>
        </xdr:cNvPr>
        <xdr:cNvSpPr/>
      </xdr:nvSpPr>
      <xdr:spPr>
        <a:xfrm>
          <a:off x="1157568" y="16082281"/>
          <a:ext cx="2128557" cy="739069"/>
        </a:xfrm>
        <a:prstGeom prst="roundRect">
          <a:avLst/>
        </a:prstGeom>
        <a:solidFill>
          <a:schemeClr val="bg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2000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食物紅綠燈</a:t>
          </a:r>
          <a:endParaRPr lang="zh-TW" altLang="en-US" sz="2000">
            <a:solidFill>
              <a:sysClr val="windowText" lastClr="000000"/>
            </a:solidFill>
            <a:latin typeface="微軟正黑體" panose="020B0604030504040204" pitchFamily="34" charset="-120"/>
            <a:ea typeface="微軟正黑體" panose="020B0604030504040204" pitchFamily="34" charset="-120"/>
            <a:cs typeface="+mn-cs"/>
          </a:endParaRPr>
        </a:p>
      </xdr:txBody>
    </xdr:sp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304800</xdr:colOff>
      <xdr:row>13</xdr:row>
      <xdr:rowOff>358180</xdr:rowOff>
    </xdr:to>
    <xdr:sp macro="" textlink="">
      <xdr:nvSpPr>
        <xdr:cNvPr id="1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53201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2711"/>
    <xdr:sp macro="" textlink="">
      <xdr:nvSpPr>
        <xdr:cNvPr id="1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12898</xdr:rowOff>
    </xdr:to>
    <xdr:sp macro="" textlink="">
      <xdr:nvSpPr>
        <xdr:cNvPr id="1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65311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12898</xdr:rowOff>
    </xdr:to>
    <xdr:sp macro="" textlink="">
      <xdr:nvSpPr>
        <xdr:cNvPr id="1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65311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1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1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24105</xdr:rowOff>
    </xdr:to>
    <xdr:sp macro="" textlink="">
      <xdr:nvSpPr>
        <xdr:cNvPr id="1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76518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24105</xdr:rowOff>
    </xdr:to>
    <xdr:sp macro="" textlink="">
      <xdr:nvSpPr>
        <xdr:cNvPr id="1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76518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1010"/>
    <xdr:sp macro="" textlink="">
      <xdr:nvSpPr>
        <xdr:cNvPr id="1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1010"/>
    <xdr:sp macro="" textlink="">
      <xdr:nvSpPr>
        <xdr:cNvPr id="1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25</xdr:col>
      <xdr:colOff>404814</xdr:colOff>
      <xdr:row>15</xdr:row>
      <xdr:rowOff>202407</xdr:rowOff>
    </xdr:from>
    <xdr:ext cx="304800" cy="308455"/>
    <xdr:sp macro="" textlink="">
      <xdr:nvSpPr>
        <xdr:cNvPr id="1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13473114" y="5574507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17</xdr:row>
      <xdr:rowOff>0</xdr:rowOff>
    </xdr:from>
    <xdr:ext cx="304800" cy="308455"/>
    <xdr:sp macro="" textlink="">
      <xdr:nvSpPr>
        <xdr:cNvPr id="1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605790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8453"/>
    <xdr:sp macro="" textlink="">
      <xdr:nvSpPr>
        <xdr:cNvPr id="1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8453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8453"/>
    <xdr:sp macro="" textlink="">
      <xdr:nvSpPr>
        <xdr:cNvPr id="1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8453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3411"/>
    <xdr:sp macro="" textlink="">
      <xdr:nvSpPr>
        <xdr:cNvPr id="1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3411"/>
    <xdr:sp macro="" textlink="">
      <xdr:nvSpPr>
        <xdr:cNvPr id="1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1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1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1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1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1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1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20</xdr:row>
      <xdr:rowOff>0</xdr:rowOff>
    </xdr:from>
    <xdr:ext cx="304800" cy="301010"/>
    <xdr:sp macro="" textlink="">
      <xdr:nvSpPr>
        <xdr:cNvPr id="1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7038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20</xdr:row>
      <xdr:rowOff>0</xdr:rowOff>
    </xdr:from>
    <xdr:ext cx="304800" cy="301010"/>
    <xdr:sp macro="" textlink="">
      <xdr:nvSpPr>
        <xdr:cNvPr id="1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7038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68036</xdr:colOff>
      <xdr:row>23</xdr:row>
      <xdr:rowOff>122464</xdr:rowOff>
    </xdr:from>
    <xdr:ext cx="304800" cy="319660"/>
    <xdr:sp macro="" textlink="">
      <xdr:nvSpPr>
        <xdr:cNvPr id="1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4546036" y="7923439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22</xdr:row>
      <xdr:rowOff>0</xdr:rowOff>
    </xdr:from>
    <xdr:ext cx="304800" cy="319660"/>
    <xdr:sp macro="" textlink="">
      <xdr:nvSpPr>
        <xdr:cNvPr id="1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22</xdr:row>
      <xdr:rowOff>0</xdr:rowOff>
    </xdr:from>
    <xdr:ext cx="304800" cy="319660"/>
    <xdr:sp macro="" textlink="">
      <xdr:nvSpPr>
        <xdr:cNvPr id="1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22</xdr:row>
      <xdr:rowOff>0</xdr:rowOff>
    </xdr:from>
    <xdr:ext cx="304800" cy="319660"/>
    <xdr:sp macro="" textlink="">
      <xdr:nvSpPr>
        <xdr:cNvPr id="1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762000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124117</xdr:rowOff>
    </xdr:to>
    <xdr:sp macro="" textlink="">
      <xdr:nvSpPr>
        <xdr:cNvPr id="1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124117</xdr:rowOff>
    </xdr:to>
    <xdr:sp macro="" textlink="">
      <xdr:nvSpPr>
        <xdr:cNvPr id="1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1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1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1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1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1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1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1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1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1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1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03411"/>
    <xdr:sp macro="" textlink="">
      <xdr:nvSpPr>
        <xdr:cNvPr id="1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03411"/>
    <xdr:sp macro="" textlink="">
      <xdr:nvSpPr>
        <xdr:cNvPr id="1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19660"/>
    <xdr:sp macro="" textlink="">
      <xdr:nvSpPr>
        <xdr:cNvPr id="1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19660"/>
    <xdr:sp macro="" textlink="">
      <xdr:nvSpPr>
        <xdr:cNvPr id="1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19660"/>
    <xdr:sp macro="" textlink="">
      <xdr:nvSpPr>
        <xdr:cNvPr id="1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4</xdr:row>
      <xdr:rowOff>0</xdr:rowOff>
    </xdr:from>
    <xdr:ext cx="304800" cy="319660"/>
    <xdr:sp macro="" textlink="">
      <xdr:nvSpPr>
        <xdr:cNvPr id="1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1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1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1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2711"/>
    <xdr:sp macro="" textlink="">
      <xdr:nvSpPr>
        <xdr:cNvPr id="1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63629"/>
    <xdr:sp macro="" textlink="">
      <xdr:nvSpPr>
        <xdr:cNvPr id="1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63629"/>
    <xdr:sp macro="" textlink="">
      <xdr:nvSpPr>
        <xdr:cNvPr id="1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3411"/>
    <xdr:sp macro="" textlink="">
      <xdr:nvSpPr>
        <xdr:cNvPr id="1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3411"/>
    <xdr:sp macro="" textlink="">
      <xdr:nvSpPr>
        <xdr:cNvPr id="1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74836"/>
    <xdr:sp macro="" textlink="">
      <xdr:nvSpPr>
        <xdr:cNvPr id="1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74836"/>
    <xdr:sp macro="" textlink="">
      <xdr:nvSpPr>
        <xdr:cNvPr id="1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1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1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1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1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1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1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1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1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01010"/>
    <xdr:sp macro="" textlink="">
      <xdr:nvSpPr>
        <xdr:cNvPr id="2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34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19660"/>
    <xdr:sp macro="" textlink="">
      <xdr:nvSpPr>
        <xdr:cNvPr id="2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19660"/>
    <xdr:sp macro="" textlink="">
      <xdr:nvSpPr>
        <xdr:cNvPr id="2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19660"/>
    <xdr:sp macro="" textlink="">
      <xdr:nvSpPr>
        <xdr:cNvPr id="2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319660"/>
    <xdr:sp macro="" textlink="">
      <xdr:nvSpPr>
        <xdr:cNvPr id="2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10"/>
    <xdr:sp macro="" textlink="">
      <xdr:nvSpPr>
        <xdr:cNvPr id="2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10"/>
    <xdr:sp macro="" textlink="">
      <xdr:nvSpPr>
        <xdr:cNvPr id="2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2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2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2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2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21</xdr:col>
      <xdr:colOff>421022</xdr:colOff>
      <xdr:row>56</xdr:row>
      <xdr:rowOff>188096</xdr:rowOff>
    </xdr:from>
    <xdr:to>
      <xdr:col>24</xdr:col>
      <xdr:colOff>300125</xdr:colOff>
      <xdr:row>63</xdr:row>
      <xdr:rowOff>24810</xdr:rowOff>
    </xdr:to>
    <xdr:pic>
      <xdr:nvPicPr>
        <xdr:cNvPr id="211" name="圖片 210" descr="https://tse2.mm.bing.net/th?id=OIP.x-8-BYZdgBVagZ-pDwtaOAEBEs&amp;pid=15.1&amp;P=0&amp;w=300&amp;h=300">
          <a:extLst>
            <a:ext uri="{FF2B5EF4-FFF2-40B4-BE49-F238E27FC236}">
              <a16:creationId xmlns:a16="http://schemas.microsoft.com/office/drawing/2014/main" id="{00000000-0008-0000-4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3372" y="17742671"/>
          <a:ext cx="1269753" cy="1513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1583391</xdr:colOff>
      <xdr:row>56</xdr:row>
      <xdr:rowOff>123265</xdr:rowOff>
    </xdr:from>
    <xdr:to>
      <xdr:col>18</xdr:col>
      <xdr:colOff>347383</xdr:colOff>
      <xdr:row>58</xdr:row>
      <xdr:rowOff>107857</xdr:rowOff>
    </xdr:to>
    <xdr:sp macro="" textlink="">
      <xdr:nvSpPr>
        <xdr:cNvPr id="212" name="圓角矩形 211">
          <a:extLst>
            <a:ext uri="{FF2B5EF4-FFF2-40B4-BE49-F238E27FC236}">
              <a16:creationId xmlns:a16="http://schemas.microsoft.com/office/drawing/2014/main" id="{00000000-0008-0000-4200-0000D5000000}"/>
            </a:ext>
          </a:extLst>
        </xdr:cNvPr>
        <xdr:cNvSpPr/>
      </xdr:nvSpPr>
      <xdr:spPr>
        <a:xfrm>
          <a:off x="8622366" y="17677840"/>
          <a:ext cx="1497667" cy="498942"/>
        </a:xfrm>
        <a:prstGeom prst="roundRect">
          <a:avLst/>
        </a:prstGeom>
        <a:solidFill>
          <a:srgbClr val="FF0000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600" b="1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紅燈食物</a:t>
          </a:r>
          <a:endParaRPr lang="zh-TW" altLang="en-US" sz="1600" b="1">
            <a:solidFill>
              <a:sysClr val="windowText" lastClr="000000"/>
            </a:solidFill>
            <a:latin typeface="微軟正黑體" panose="020B0604030504040204" pitchFamily="34" charset="-120"/>
            <a:ea typeface="微軟正黑體" panose="020B0604030504040204" pitchFamily="34" charset="-120"/>
            <a:cs typeface="+mn-cs"/>
          </a:endParaRPr>
        </a:p>
      </xdr:txBody>
    </xdr:sp>
    <xdr:clientData/>
  </xdr:twoCellAnchor>
  <xdr:twoCellAnchor>
    <xdr:from>
      <xdr:col>5</xdr:col>
      <xdr:colOff>978595</xdr:colOff>
      <xdr:row>56</xdr:row>
      <xdr:rowOff>141193</xdr:rowOff>
    </xdr:from>
    <xdr:to>
      <xdr:col>6</xdr:col>
      <xdr:colOff>941617</xdr:colOff>
      <xdr:row>58</xdr:row>
      <xdr:rowOff>125785</xdr:rowOff>
    </xdr:to>
    <xdr:sp macro="" textlink="">
      <xdr:nvSpPr>
        <xdr:cNvPr id="213" name="圓角矩形 212">
          <a:extLst>
            <a:ext uri="{FF2B5EF4-FFF2-40B4-BE49-F238E27FC236}">
              <a16:creationId xmlns:a16="http://schemas.microsoft.com/office/drawing/2014/main" id="{00000000-0008-0000-4200-0000D6000000}"/>
            </a:ext>
          </a:extLst>
        </xdr:cNvPr>
        <xdr:cNvSpPr/>
      </xdr:nvSpPr>
      <xdr:spPr>
        <a:xfrm>
          <a:off x="5493445" y="17695768"/>
          <a:ext cx="1496547" cy="498942"/>
        </a:xfrm>
        <a:prstGeom prst="roundRect">
          <a:avLst/>
        </a:prstGeom>
        <a:solidFill>
          <a:srgbClr val="FFFF00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600" b="1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黃燈食物</a:t>
          </a:r>
          <a:endParaRPr lang="zh-TW" altLang="en-US" sz="1600" b="1">
            <a:solidFill>
              <a:sysClr val="windowText" lastClr="000000"/>
            </a:solidFill>
            <a:latin typeface="微軟正黑體" panose="020B0604030504040204" pitchFamily="34" charset="-120"/>
            <a:ea typeface="微軟正黑體" panose="020B0604030504040204" pitchFamily="34" charset="-120"/>
            <a:cs typeface="+mn-cs"/>
          </a:endParaRPr>
        </a:p>
      </xdr:txBody>
    </xdr:sp>
    <xdr:clientData/>
  </xdr:twoCellAnchor>
  <xdr:twoCellAnchor>
    <xdr:from>
      <xdr:col>3</xdr:col>
      <xdr:colOff>834839</xdr:colOff>
      <xdr:row>56</xdr:row>
      <xdr:rowOff>134311</xdr:rowOff>
    </xdr:from>
    <xdr:to>
      <xdr:col>4</xdr:col>
      <xdr:colOff>898713</xdr:colOff>
      <xdr:row>58</xdr:row>
      <xdr:rowOff>118903</xdr:rowOff>
    </xdr:to>
    <xdr:sp macro="" textlink="">
      <xdr:nvSpPr>
        <xdr:cNvPr id="214" name="圓角矩形 213">
          <a:extLst>
            <a:ext uri="{FF2B5EF4-FFF2-40B4-BE49-F238E27FC236}">
              <a16:creationId xmlns:a16="http://schemas.microsoft.com/office/drawing/2014/main" id="{00000000-0008-0000-4200-0000D7000000}"/>
            </a:ext>
          </a:extLst>
        </xdr:cNvPr>
        <xdr:cNvSpPr/>
      </xdr:nvSpPr>
      <xdr:spPr>
        <a:xfrm>
          <a:off x="2349314" y="17688886"/>
          <a:ext cx="1492624" cy="498942"/>
        </a:xfrm>
        <a:prstGeom prst="roundRect">
          <a:avLst/>
        </a:prstGeom>
        <a:solidFill>
          <a:srgbClr val="00B050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600" b="1">
              <a:solidFill>
                <a:sysClr val="windowText" lastClr="00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綠燈食物</a:t>
          </a:r>
          <a:endParaRPr lang="zh-TW" altLang="en-US" sz="1600" b="1">
            <a:solidFill>
              <a:sysClr val="windowText" lastClr="000000"/>
            </a:solidFill>
            <a:latin typeface="微軟正黑體" panose="020B0604030504040204" pitchFamily="34" charset="-120"/>
            <a:ea typeface="微軟正黑體" panose="020B0604030504040204" pitchFamily="34" charset="-120"/>
            <a:cs typeface="+mn-cs"/>
          </a:endParaRPr>
        </a:p>
      </xdr:txBody>
    </xdr:sp>
    <xdr:clientData/>
  </xdr:two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2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2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2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27</xdr:row>
      <xdr:rowOff>226219</xdr:rowOff>
    </xdr:from>
    <xdr:ext cx="304800" cy="302711"/>
    <xdr:sp macro="" textlink="">
      <xdr:nvSpPr>
        <xdr:cNvPr id="2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4514850" y="918924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27</xdr:row>
      <xdr:rowOff>0</xdr:rowOff>
    </xdr:from>
    <xdr:ext cx="304800" cy="302711"/>
    <xdr:sp macro="" textlink="">
      <xdr:nvSpPr>
        <xdr:cNvPr id="2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4514850" y="896302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28</xdr:col>
      <xdr:colOff>0</xdr:colOff>
      <xdr:row>31</xdr:row>
      <xdr:rowOff>0</xdr:rowOff>
    </xdr:from>
    <xdr:ext cx="304800" cy="302711"/>
    <xdr:sp macro="" textlink="">
      <xdr:nvSpPr>
        <xdr:cNvPr id="2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15163800" y="101250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28</xdr:col>
      <xdr:colOff>0</xdr:colOff>
      <xdr:row>31</xdr:row>
      <xdr:rowOff>0</xdr:rowOff>
    </xdr:from>
    <xdr:ext cx="304800" cy="302711"/>
    <xdr:sp macro="" textlink="">
      <xdr:nvSpPr>
        <xdr:cNvPr id="2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15163800" y="10125075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2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2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7</xdr:row>
      <xdr:rowOff>124118</xdr:rowOff>
    </xdr:to>
    <xdr:sp macro="" textlink="">
      <xdr:nvSpPr>
        <xdr:cNvPr id="2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5093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7</xdr:row>
      <xdr:rowOff>124118</xdr:rowOff>
    </xdr:to>
    <xdr:sp macro="" textlink="">
      <xdr:nvSpPr>
        <xdr:cNvPr id="2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5093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6</xdr:row>
      <xdr:rowOff>0</xdr:rowOff>
    </xdr:from>
    <xdr:ext cx="304800" cy="303411"/>
    <xdr:sp macro="" textlink="">
      <xdr:nvSpPr>
        <xdr:cNvPr id="2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6</xdr:row>
      <xdr:rowOff>0</xdr:rowOff>
    </xdr:from>
    <xdr:ext cx="304800" cy="303411"/>
    <xdr:sp macro="" textlink="">
      <xdr:nvSpPr>
        <xdr:cNvPr id="2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01010"/>
    <xdr:sp macro="" textlink="">
      <xdr:nvSpPr>
        <xdr:cNvPr id="2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01010"/>
    <xdr:sp macro="" textlink="">
      <xdr:nvSpPr>
        <xdr:cNvPr id="2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0101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12</xdr:row>
      <xdr:rowOff>0</xdr:rowOff>
    </xdr:from>
    <xdr:to>
      <xdr:col>7</xdr:col>
      <xdr:colOff>304800</xdr:colOff>
      <xdr:row>13</xdr:row>
      <xdr:rowOff>358180</xdr:rowOff>
    </xdr:to>
    <xdr:sp macro="" textlink="">
      <xdr:nvSpPr>
        <xdr:cNvPr id="2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53201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2711"/>
    <xdr:sp macro="" textlink="">
      <xdr:nvSpPr>
        <xdr:cNvPr id="2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12898</xdr:rowOff>
    </xdr:to>
    <xdr:sp macro="" textlink="">
      <xdr:nvSpPr>
        <xdr:cNvPr id="2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65311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12898</xdr:rowOff>
    </xdr:to>
    <xdr:sp macro="" textlink="">
      <xdr:nvSpPr>
        <xdr:cNvPr id="2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65311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2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2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24105</xdr:rowOff>
    </xdr:to>
    <xdr:sp macro="" textlink="">
      <xdr:nvSpPr>
        <xdr:cNvPr id="2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76518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24105</xdr:rowOff>
    </xdr:to>
    <xdr:sp macro="" textlink="">
      <xdr:nvSpPr>
        <xdr:cNvPr id="2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76518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1010"/>
    <xdr:sp macro="" textlink="">
      <xdr:nvSpPr>
        <xdr:cNvPr id="2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1010"/>
    <xdr:sp macro="" textlink="">
      <xdr:nvSpPr>
        <xdr:cNvPr id="2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17</xdr:row>
      <xdr:rowOff>0</xdr:rowOff>
    </xdr:from>
    <xdr:ext cx="304800" cy="308455"/>
    <xdr:sp macro="" textlink="">
      <xdr:nvSpPr>
        <xdr:cNvPr id="2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605790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17</xdr:row>
      <xdr:rowOff>0</xdr:rowOff>
    </xdr:from>
    <xdr:ext cx="304800" cy="308455"/>
    <xdr:sp macro="" textlink="">
      <xdr:nvSpPr>
        <xdr:cNvPr id="2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605790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8453"/>
    <xdr:sp macro="" textlink="">
      <xdr:nvSpPr>
        <xdr:cNvPr id="2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8453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8453"/>
    <xdr:sp macro="" textlink="">
      <xdr:nvSpPr>
        <xdr:cNvPr id="2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8453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3411"/>
    <xdr:sp macro="" textlink="">
      <xdr:nvSpPr>
        <xdr:cNvPr id="2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3411"/>
    <xdr:sp macro="" textlink="">
      <xdr:nvSpPr>
        <xdr:cNvPr id="2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2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2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2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2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2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2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124117</xdr:rowOff>
    </xdr:to>
    <xdr:sp macro="" textlink="">
      <xdr:nvSpPr>
        <xdr:cNvPr id="2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124117</xdr:rowOff>
    </xdr:to>
    <xdr:sp macro="" textlink="">
      <xdr:nvSpPr>
        <xdr:cNvPr id="2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2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2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2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2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2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2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2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2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2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2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2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2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2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2711"/>
    <xdr:sp macro="" textlink="">
      <xdr:nvSpPr>
        <xdr:cNvPr id="2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63629"/>
    <xdr:sp macro="" textlink="">
      <xdr:nvSpPr>
        <xdr:cNvPr id="2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63629"/>
    <xdr:sp macro="" textlink="">
      <xdr:nvSpPr>
        <xdr:cNvPr id="2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3411"/>
    <xdr:sp macro="" textlink="">
      <xdr:nvSpPr>
        <xdr:cNvPr id="2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3411"/>
    <xdr:sp macro="" textlink="">
      <xdr:nvSpPr>
        <xdr:cNvPr id="2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74836"/>
    <xdr:sp macro="" textlink="">
      <xdr:nvSpPr>
        <xdr:cNvPr id="2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74836"/>
    <xdr:sp macro="" textlink="">
      <xdr:nvSpPr>
        <xdr:cNvPr id="2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2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2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2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2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2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2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2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2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10"/>
    <xdr:sp macro="" textlink="">
      <xdr:nvSpPr>
        <xdr:cNvPr id="2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10"/>
    <xdr:sp macro="" textlink="">
      <xdr:nvSpPr>
        <xdr:cNvPr id="2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2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2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2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2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2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2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2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27</xdr:row>
      <xdr:rowOff>226219</xdr:rowOff>
    </xdr:from>
    <xdr:ext cx="304800" cy="302711"/>
    <xdr:sp macro="" textlink="">
      <xdr:nvSpPr>
        <xdr:cNvPr id="2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4514850" y="918924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27</xdr:row>
      <xdr:rowOff>0</xdr:rowOff>
    </xdr:from>
    <xdr:ext cx="304800" cy="302711"/>
    <xdr:sp macro="" textlink="">
      <xdr:nvSpPr>
        <xdr:cNvPr id="2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4514850" y="896302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35</xdr:row>
      <xdr:rowOff>0</xdr:rowOff>
    </xdr:from>
    <xdr:ext cx="304800" cy="303411"/>
    <xdr:sp macro="" textlink="">
      <xdr:nvSpPr>
        <xdr:cNvPr id="2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2871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35</xdr:row>
      <xdr:rowOff>0</xdr:rowOff>
    </xdr:from>
    <xdr:ext cx="304800" cy="303411"/>
    <xdr:sp macro="" textlink="">
      <xdr:nvSpPr>
        <xdr:cNvPr id="2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2871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35</xdr:row>
      <xdr:rowOff>0</xdr:rowOff>
    </xdr:from>
    <xdr:ext cx="304800" cy="303411"/>
    <xdr:sp macro="" textlink="">
      <xdr:nvSpPr>
        <xdr:cNvPr id="2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2871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2711"/>
    <xdr:sp macro="" textlink="">
      <xdr:nvSpPr>
        <xdr:cNvPr id="2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01250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2711"/>
    <xdr:sp macro="" textlink="">
      <xdr:nvSpPr>
        <xdr:cNvPr id="2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0125075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2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2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7</xdr:row>
      <xdr:rowOff>124118</xdr:rowOff>
    </xdr:to>
    <xdr:sp macro="" textlink="">
      <xdr:nvSpPr>
        <xdr:cNvPr id="3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5093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7</xdr:row>
      <xdr:rowOff>124118</xdr:rowOff>
    </xdr:to>
    <xdr:sp macro="" textlink="">
      <xdr:nvSpPr>
        <xdr:cNvPr id="3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5093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6</xdr:row>
      <xdr:rowOff>0</xdr:rowOff>
    </xdr:from>
    <xdr:ext cx="304800" cy="303411"/>
    <xdr:sp macro="" textlink="">
      <xdr:nvSpPr>
        <xdr:cNvPr id="3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6</xdr:row>
      <xdr:rowOff>0</xdr:rowOff>
    </xdr:from>
    <xdr:ext cx="304800" cy="303411"/>
    <xdr:sp macro="" textlink="">
      <xdr:nvSpPr>
        <xdr:cNvPr id="3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01010"/>
    <xdr:sp macro="" textlink="">
      <xdr:nvSpPr>
        <xdr:cNvPr id="3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01010"/>
    <xdr:sp macro="" textlink="">
      <xdr:nvSpPr>
        <xdr:cNvPr id="3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0101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12</xdr:row>
      <xdr:rowOff>0</xdr:rowOff>
    </xdr:from>
    <xdr:to>
      <xdr:col>7</xdr:col>
      <xdr:colOff>304800</xdr:colOff>
      <xdr:row>13</xdr:row>
      <xdr:rowOff>358180</xdr:rowOff>
    </xdr:to>
    <xdr:sp macro="" textlink="">
      <xdr:nvSpPr>
        <xdr:cNvPr id="3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53201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2711"/>
    <xdr:sp macro="" textlink="">
      <xdr:nvSpPr>
        <xdr:cNvPr id="3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12898</xdr:rowOff>
    </xdr:to>
    <xdr:sp macro="" textlink="">
      <xdr:nvSpPr>
        <xdr:cNvPr id="3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65311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12898</xdr:rowOff>
    </xdr:to>
    <xdr:sp macro="" textlink="">
      <xdr:nvSpPr>
        <xdr:cNvPr id="3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65311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3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3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24105</xdr:rowOff>
    </xdr:to>
    <xdr:sp macro="" textlink="">
      <xdr:nvSpPr>
        <xdr:cNvPr id="3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76518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24105</xdr:rowOff>
    </xdr:to>
    <xdr:sp macro="" textlink="">
      <xdr:nvSpPr>
        <xdr:cNvPr id="3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76518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1010"/>
    <xdr:sp macro="" textlink="">
      <xdr:nvSpPr>
        <xdr:cNvPr id="3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1010"/>
    <xdr:sp macro="" textlink="">
      <xdr:nvSpPr>
        <xdr:cNvPr id="3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17</xdr:row>
      <xdr:rowOff>0</xdr:rowOff>
    </xdr:from>
    <xdr:ext cx="304800" cy="308455"/>
    <xdr:sp macro="" textlink="">
      <xdr:nvSpPr>
        <xdr:cNvPr id="3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605790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17</xdr:row>
      <xdr:rowOff>0</xdr:rowOff>
    </xdr:from>
    <xdr:ext cx="304800" cy="308455"/>
    <xdr:sp macro="" textlink="">
      <xdr:nvSpPr>
        <xdr:cNvPr id="3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605790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8453"/>
    <xdr:sp macro="" textlink="">
      <xdr:nvSpPr>
        <xdr:cNvPr id="3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8453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8453"/>
    <xdr:sp macro="" textlink="">
      <xdr:nvSpPr>
        <xdr:cNvPr id="3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8453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3411"/>
    <xdr:sp macro="" textlink="">
      <xdr:nvSpPr>
        <xdr:cNvPr id="3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3411"/>
    <xdr:sp macro="" textlink="">
      <xdr:nvSpPr>
        <xdr:cNvPr id="3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3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3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3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3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3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3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124117</xdr:rowOff>
    </xdr:to>
    <xdr:sp macro="" textlink="">
      <xdr:nvSpPr>
        <xdr:cNvPr id="3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124117</xdr:rowOff>
    </xdr:to>
    <xdr:sp macro="" textlink="">
      <xdr:nvSpPr>
        <xdr:cNvPr id="3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3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3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3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3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3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3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3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3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3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3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3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3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3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2711"/>
    <xdr:sp macro="" textlink="">
      <xdr:nvSpPr>
        <xdr:cNvPr id="3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63629"/>
    <xdr:sp macro="" textlink="">
      <xdr:nvSpPr>
        <xdr:cNvPr id="3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63629"/>
    <xdr:sp macro="" textlink="">
      <xdr:nvSpPr>
        <xdr:cNvPr id="3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3411"/>
    <xdr:sp macro="" textlink="">
      <xdr:nvSpPr>
        <xdr:cNvPr id="3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3411"/>
    <xdr:sp macro="" textlink="">
      <xdr:nvSpPr>
        <xdr:cNvPr id="3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74836"/>
    <xdr:sp macro="" textlink="">
      <xdr:nvSpPr>
        <xdr:cNvPr id="3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74836"/>
    <xdr:sp macro="" textlink="">
      <xdr:nvSpPr>
        <xdr:cNvPr id="3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3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3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3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3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3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3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3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3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10"/>
    <xdr:sp macro="" textlink="">
      <xdr:nvSpPr>
        <xdr:cNvPr id="3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10"/>
    <xdr:sp macro="" textlink="">
      <xdr:nvSpPr>
        <xdr:cNvPr id="3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3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3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3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3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3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3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3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27</xdr:row>
      <xdr:rowOff>226219</xdr:rowOff>
    </xdr:from>
    <xdr:ext cx="304800" cy="302711"/>
    <xdr:sp macro="" textlink="">
      <xdr:nvSpPr>
        <xdr:cNvPr id="3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4514850" y="918924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27</xdr:row>
      <xdr:rowOff>0</xdr:rowOff>
    </xdr:from>
    <xdr:ext cx="304800" cy="302711"/>
    <xdr:sp macro="" textlink="">
      <xdr:nvSpPr>
        <xdr:cNvPr id="3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4514850" y="896302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35</xdr:row>
      <xdr:rowOff>0</xdr:rowOff>
    </xdr:from>
    <xdr:ext cx="304800" cy="303411"/>
    <xdr:sp macro="" textlink="">
      <xdr:nvSpPr>
        <xdr:cNvPr id="3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2871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35</xdr:row>
      <xdr:rowOff>0</xdr:rowOff>
    </xdr:from>
    <xdr:ext cx="304800" cy="303411"/>
    <xdr:sp macro="" textlink="">
      <xdr:nvSpPr>
        <xdr:cNvPr id="3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2871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35</xdr:row>
      <xdr:rowOff>0</xdr:rowOff>
    </xdr:from>
    <xdr:ext cx="304800" cy="303411"/>
    <xdr:sp macro="" textlink="">
      <xdr:nvSpPr>
        <xdr:cNvPr id="3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2871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2711"/>
    <xdr:sp macro="" textlink="">
      <xdr:nvSpPr>
        <xdr:cNvPr id="3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01250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2711"/>
    <xdr:sp macro="" textlink="">
      <xdr:nvSpPr>
        <xdr:cNvPr id="3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01250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3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3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3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3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3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3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3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3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3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3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3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3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3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3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3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3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7</xdr:row>
      <xdr:rowOff>124118</xdr:rowOff>
    </xdr:to>
    <xdr:sp macro="" textlink="">
      <xdr:nvSpPr>
        <xdr:cNvPr id="3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5093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304800</xdr:colOff>
      <xdr:row>7</xdr:row>
      <xdr:rowOff>124118</xdr:rowOff>
    </xdr:to>
    <xdr:sp macro="" textlink="">
      <xdr:nvSpPr>
        <xdr:cNvPr id="3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5093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6</xdr:row>
      <xdr:rowOff>0</xdr:rowOff>
    </xdr:from>
    <xdr:ext cx="304800" cy="303411"/>
    <xdr:sp macro="" textlink="">
      <xdr:nvSpPr>
        <xdr:cNvPr id="3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6</xdr:row>
      <xdr:rowOff>0</xdr:rowOff>
    </xdr:from>
    <xdr:ext cx="304800" cy="303411"/>
    <xdr:sp macro="" textlink="">
      <xdr:nvSpPr>
        <xdr:cNvPr id="3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733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01010"/>
    <xdr:sp macro="" textlink="">
      <xdr:nvSpPr>
        <xdr:cNvPr id="3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01010"/>
    <xdr:sp macro="" textlink="">
      <xdr:nvSpPr>
        <xdr:cNvPr id="3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0101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12</xdr:row>
      <xdr:rowOff>0</xdr:rowOff>
    </xdr:from>
    <xdr:to>
      <xdr:col>7</xdr:col>
      <xdr:colOff>304800</xdr:colOff>
      <xdr:row>13</xdr:row>
      <xdr:rowOff>358180</xdr:rowOff>
    </xdr:to>
    <xdr:sp macro="" textlink="">
      <xdr:nvSpPr>
        <xdr:cNvPr id="3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53201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2711"/>
    <xdr:sp macro="" textlink="">
      <xdr:nvSpPr>
        <xdr:cNvPr id="3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12898</xdr:rowOff>
    </xdr:to>
    <xdr:sp macro="" textlink="">
      <xdr:nvSpPr>
        <xdr:cNvPr id="3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65311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12898</xdr:rowOff>
    </xdr:to>
    <xdr:sp macro="" textlink="">
      <xdr:nvSpPr>
        <xdr:cNvPr id="3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65311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4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4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24105</xdr:rowOff>
    </xdr:to>
    <xdr:sp macro="" textlink="">
      <xdr:nvSpPr>
        <xdr:cNvPr id="4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76518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24105</xdr:rowOff>
    </xdr:to>
    <xdr:sp macro="" textlink="">
      <xdr:nvSpPr>
        <xdr:cNvPr id="4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276518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14</xdr:row>
      <xdr:rowOff>0</xdr:rowOff>
    </xdr:from>
    <xdr:ext cx="304800" cy="301010"/>
    <xdr:sp macro="" textlink="">
      <xdr:nvSpPr>
        <xdr:cNvPr id="4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1010"/>
    <xdr:sp macro="" textlink="">
      <xdr:nvSpPr>
        <xdr:cNvPr id="4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17</xdr:row>
      <xdr:rowOff>0</xdr:rowOff>
    </xdr:from>
    <xdr:ext cx="304800" cy="308455"/>
    <xdr:sp macro="" textlink="">
      <xdr:nvSpPr>
        <xdr:cNvPr id="4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605790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17</xdr:row>
      <xdr:rowOff>0</xdr:rowOff>
    </xdr:from>
    <xdr:ext cx="304800" cy="308455"/>
    <xdr:sp macro="" textlink="">
      <xdr:nvSpPr>
        <xdr:cNvPr id="4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605790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8453"/>
    <xdr:sp macro="" textlink="">
      <xdr:nvSpPr>
        <xdr:cNvPr id="4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8453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8453"/>
    <xdr:sp macro="" textlink="">
      <xdr:nvSpPr>
        <xdr:cNvPr id="4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8453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3411"/>
    <xdr:sp macro="" textlink="">
      <xdr:nvSpPr>
        <xdr:cNvPr id="4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13</xdr:row>
      <xdr:rowOff>0</xdr:rowOff>
    </xdr:from>
    <xdr:ext cx="304800" cy="303411"/>
    <xdr:sp macro="" textlink="">
      <xdr:nvSpPr>
        <xdr:cNvPr id="4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7526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4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4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049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4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4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4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4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124117</xdr:rowOff>
    </xdr:to>
    <xdr:sp macro="" textlink="">
      <xdr:nvSpPr>
        <xdr:cNvPr id="4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124117</xdr:rowOff>
    </xdr:to>
    <xdr:sp macro="" textlink="">
      <xdr:nvSpPr>
        <xdr:cNvPr id="4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4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4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4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20</xdr:row>
      <xdr:rowOff>0</xdr:rowOff>
    </xdr:from>
    <xdr:ext cx="304800" cy="319660"/>
    <xdr:sp macro="" textlink="">
      <xdr:nvSpPr>
        <xdr:cNvPr id="4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038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4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4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4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4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4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4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4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4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3411"/>
    <xdr:sp macro="" textlink="">
      <xdr:nvSpPr>
        <xdr:cNvPr id="4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2711"/>
    <xdr:sp macro="" textlink="">
      <xdr:nvSpPr>
        <xdr:cNvPr id="4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63629"/>
    <xdr:sp macro="" textlink="">
      <xdr:nvSpPr>
        <xdr:cNvPr id="4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63629"/>
    <xdr:sp macro="" textlink="">
      <xdr:nvSpPr>
        <xdr:cNvPr id="4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3411"/>
    <xdr:sp macro="" textlink="">
      <xdr:nvSpPr>
        <xdr:cNvPr id="4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3411"/>
    <xdr:sp macro="" textlink="">
      <xdr:nvSpPr>
        <xdr:cNvPr id="4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74836"/>
    <xdr:sp macro="" textlink="">
      <xdr:nvSpPr>
        <xdr:cNvPr id="4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274836"/>
    <xdr:sp macro="" textlink="">
      <xdr:nvSpPr>
        <xdr:cNvPr id="4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4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4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4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03411"/>
    <xdr:sp macro="" textlink="">
      <xdr:nvSpPr>
        <xdr:cNvPr id="4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4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4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4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14</xdr:row>
      <xdr:rowOff>0</xdr:rowOff>
    </xdr:from>
    <xdr:ext cx="304800" cy="319660"/>
    <xdr:sp macro="" textlink="">
      <xdr:nvSpPr>
        <xdr:cNvPr id="4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21526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10"/>
    <xdr:sp macro="" textlink="">
      <xdr:nvSpPr>
        <xdr:cNvPr id="4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01010"/>
    <xdr:sp macro="" textlink="">
      <xdr:nvSpPr>
        <xdr:cNvPr id="4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4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4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4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</xdr:row>
      <xdr:rowOff>0</xdr:rowOff>
    </xdr:from>
    <xdr:ext cx="304800" cy="319660"/>
    <xdr:sp macro="" textlink="">
      <xdr:nvSpPr>
        <xdr:cNvPr id="4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45434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4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4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4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27</xdr:row>
      <xdr:rowOff>226219</xdr:rowOff>
    </xdr:from>
    <xdr:ext cx="304800" cy="302711"/>
    <xdr:sp macro="" textlink="">
      <xdr:nvSpPr>
        <xdr:cNvPr id="4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4514850" y="918924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27</xdr:row>
      <xdr:rowOff>0</xdr:rowOff>
    </xdr:from>
    <xdr:ext cx="304800" cy="302711"/>
    <xdr:sp macro="" textlink="">
      <xdr:nvSpPr>
        <xdr:cNvPr id="4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4514850" y="896302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35</xdr:row>
      <xdr:rowOff>0</xdr:rowOff>
    </xdr:from>
    <xdr:ext cx="304800" cy="303411"/>
    <xdr:sp macro="" textlink="">
      <xdr:nvSpPr>
        <xdr:cNvPr id="4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2871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35</xdr:row>
      <xdr:rowOff>0</xdr:rowOff>
    </xdr:from>
    <xdr:ext cx="304800" cy="303411"/>
    <xdr:sp macro="" textlink="">
      <xdr:nvSpPr>
        <xdr:cNvPr id="4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2871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35</xdr:row>
      <xdr:rowOff>0</xdr:rowOff>
    </xdr:from>
    <xdr:ext cx="304800" cy="303411"/>
    <xdr:sp macro="" textlink="">
      <xdr:nvSpPr>
        <xdr:cNvPr id="4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2871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2711"/>
    <xdr:sp macro="" textlink="">
      <xdr:nvSpPr>
        <xdr:cNvPr id="4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01250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31</xdr:row>
      <xdr:rowOff>0</xdr:rowOff>
    </xdr:from>
    <xdr:ext cx="304800" cy="302711"/>
    <xdr:sp macro="" textlink="">
      <xdr:nvSpPr>
        <xdr:cNvPr id="4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101250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4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1010"/>
    <xdr:sp macro="" textlink="">
      <xdr:nvSpPr>
        <xdr:cNvPr id="4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4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4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4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19660"/>
    <xdr:sp macro="" textlink="">
      <xdr:nvSpPr>
        <xdr:cNvPr id="4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4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304800</xdr:colOff>
      <xdr:row>31</xdr:row>
      <xdr:rowOff>124117</xdr:rowOff>
    </xdr:to>
    <xdr:sp macro="" textlink="">
      <xdr:nvSpPr>
        <xdr:cNvPr id="4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4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4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4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19660"/>
    <xdr:sp macro="" textlink="">
      <xdr:nvSpPr>
        <xdr:cNvPr id="4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4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30</xdr:row>
      <xdr:rowOff>0</xdr:rowOff>
    </xdr:from>
    <xdr:ext cx="304800" cy="301010"/>
    <xdr:sp macro="" textlink="">
      <xdr:nvSpPr>
        <xdr:cNvPr id="4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99441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4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4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4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4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4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4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4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4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4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5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5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5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5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5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5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5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5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5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5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5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01010"/>
    <xdr:sp macro="" textlink="">
      <xdr:nvSpPr>
        <xdr:cNvPr id="5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01010"/>
    <xdr:sp macro="" textlink="">
      <xdr:nvSpPr>
        <xdr:cNvPr id="5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33</xdr:col>
      <xdr:colOff>0</xdr:colOff>
      <xdr:row>28</xdr:row>
      <xdr:rowOff>0</xdr:rowOff>
    </xdr:from>
    <xdr:to>
      <xdr:col>33</xdr:col>
      <xdr:colOff>304800</xdr:colOff>
      <xdr:row>29</xdr:row>
      <xdr:rowOff>124117</xdr:rowOff>
    </xdr:to>
    <xdr:sp macro="" textlink="">
      <xdr:nvSpPr>
        <xdr:cNvPr id="5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33</xdr:col>
      <xdr:colOff>0</xdr:colOff>
      <xdr:row>28</xdr:row>
      <xdr:rowOff>0</xdr:rowOff>
    </xdr:from>
    <xdr:to>
      <xdr:col>33</xdr:col>
      <xdr:colOff>304800</xdr:colOff>
      <xdr:row>29</xdr:row>
      <xdr:rowOff>124117</xdr:rowOff>
    </xdr:to>
    <xdr:sp macro="" textlink="">
      <xdr:nvSpPr>
        <xdr:cNvPr id="5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01010"/>
    <xdr:sp macro="" textlink="">
      <xdr:nvSpPr>
        <xdr:cNvPr id="5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01010"/>
    <xdr:sp macro="" textlink="">
      <xdr:nvSpPr>
        <xdr:cNvPr id="5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33</xdr:col>
      <xdr:colOff>0</xdr:colOff>
      <xdr:row>28</xdr:row>
      <xdr:rowOff>0</xdr:rowOff>
    </xdr:from>
    <xdr:to>
      <xdr:col>33</xdr:col>
      <xdr:colOff>304800</xdr:colOff>
      <xdr:row>29</xdr:row>
      <xdr:rowOff>124117</xdr:rowOff>
    </xdr:to>
    <xdr:sp macro="" textlink="">
      <xdr:nvSpPr>
        <xdr:cNvPr id="5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33</xdr:col>
      <xdr:colOff>0</xdr:colOff>
      <xdr:row>28</xdr:row>
      <xdr:rowOff>0</xdr:rowOff>
    </xdr:from>
    <xdr:to>
      <xdr:col>33</xdr:col>
      <xdr:colOff>304800</xdr:colOff>
      <xdr:row>29</xdr:row>
      <xdr:rowOff>124117</xdr:rowOff>
    </xdr:to>
    <xdr:sp macro="" textlink="">
      <xdr:nvSpPr>
        <xdr:cNvPr id="5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01010"/>
    <xdr:sp macro="" textlink="">
      <xdr:nvSpPr>
        <xdr:cNvPr id="5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01010"/>
    <xdr:sp macro="" textlink="">
      <xdr:nvSpPr>
        <xdr:cNvPr id="5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33</xdr:col>
      <xdr:colOff>0</xdr:colOff>
      <xdr:row>28</xdr:row>
      <xdr:rowOff>0</xdr:rowOff>
    </xdr:from>
    <xdr:to>
      <xdr:col>33</xdr:col>
      <xdr:colOff>304800</xdr:colOff>
      <xdr:row>29</xdr:row>
      <xdr:rowOff>124117</xdr:rowOff>
    </xdr:to>
    <xdr:sp macro="" textlink="">
      <xdr:nvSpPr>
        <xdr:cNvPr id="5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33</xdr:col>
      <xdr:colOff>0</xdr:colOff>
      <xdr:row>28</xdr:row>
      <xdr:rowOff>0</xdr:rowOff>
    </xdr:from>
    <xdr:to>
      <xdr:col>33</xdr:col>
      <xdr:colOff>304800</xdr:colOff>
      <xdr:row>29</xdr:row>
      <xdr:rowOff>124117</xdr:rowOff>
    </xdr:to>
    <xdr:sp macro="" textlink="">
      <xdr:nvSpPr>
        <xdr:cNvPr id="5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01010"/>
    <xdr:sp macro="" textlink="">
      <xdr:nvSpPr>
        <xdr:cNvPr id="5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01010"/>
    <xdr:sp macro="" textlink="">
      <xdr:nvSpPr>
        <xdr:cNvPr id="5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33</xdr:col>
      <xdr:colOff>0</xdr:colOff>
      <xdr:row>28</xdr:row>
      <xdr:rowOff>0</xdr:rowOff>
    </xdr:from>
    <xdr:to>
      <xdr:col>33</xdr:col>
      <xdr:colOff>304800</xdr:colOff>
      <xdr:row>29</xdr:row>
      <xdr:rowOff>124117</xdr:rowOff>
    </xdr:to>
    <xdr:sp macro="" textlink="">
      <xdr:nvSpPr>
        <xdr:cNvPr id="5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33</xdr:col>
      <xdr:colOff>0</xdr:colOff>
      <xdr:row>28</xdr:row>
      <xdr:rowOff>0</xdr:rowOff>
    </xdr:from>
    <xdr:to>
      <xdr:col>33</xdr:col>
      <xdr:colOff>304800</xdr:colOff>
      <xdr:row>29</xdr:row>
      <xdr:rowOff>124117</xdr:rowOff>
    </xdr:to>
    <xdr:sp macro="" textlink="">
      <xdr:nvSpPr>
        <xdr:cNvPr id="5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26</xdr:row>
      <xdr:rowOff>0</xdr:rowOff>
    </xdr:from>
    <xdr:ext cx="304800" cy="319660"/>
    <xdr:sp macro="" textlink="">
      <xdr:nvSpPr>
        <xdr:cNvPr id="5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8782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01010"/>
    <xdr:sp macro="" textlink="">
      <xdr:nvSpPr>
        <xdr:cNvPr id="5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33</xdr:col>
      <xdr:colOff>0</xdr:colOff>
      <xdr:row>28</xdr:row>
      <xdr:rowOff>0</xdr:rowOff>
    </xdr:from>
    <xdr:ext cx="304800" cy="319660"/>
    <xdr:sp macro="" textlink="">
      <xdr:nvSpPr>
        <xdr:cNvPr id="5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25469850" y="93630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23</xdr:row>
      <xdr:rowOff>226219</xdr:rowOff>
    </xdr:from>
    <xdr:ext cx="304800" cy="302711"/>
    <xdr:sp macro="" textlink="">
      <xdr:nvSpPr>
        <xdr:cNvPr id="5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802719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2711"/>
    <xdr:sp macro="" textlink="">
      <xdr:nvSpPr>
        <xdr:cNvPr id="5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7800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23</xdr:row>
      <xdr:rowOff>226219</xdr:rowOff>
    </xdr:from>
    <xdr:ext cx="304800" cy="302711"/>
    <xdr:sp macro="" textlink="">
      <xdr:nvSpPr>
        <xdr:cNvPr id="5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802719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2711"/>
    <xdr:sp macro="" textlink="">
      <xdr:nvSpPr>
        <xdr:cNvPr id="5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7800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22</xdr:row>
      <xdr:rowOff>0</xdr:rowOff>
    </xdr:from>
    <xdr:ext cx="304800" cy="303411"/>
    <xdr:sp macro="" textlink="">
      <xdr:nvSpPr>
        <xdr:cNvPr id="5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76200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23</xdr:row>
      <xdr:rowOff>226219</xdr:rowOff>
    </xdr:from>
    <xdr:ext cx="304800" cy="302711"/>
    <xdr:sp macro="" textlink="">
      <xdr:nvSpPr>
        <xdr:cNvPr id="5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802719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23</xdr:row>
      <xdr:rowOff>0</xdr:rowOff>
    </xdr:from>
    <xdr:ext cx="304800" cy="302711"/>
    <xdr:sp macro="" textlink="">
      <xdr:nvSpPr>
        <xdr:cNvPr id="5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78009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5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5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5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8455"/>
    <xdr:sp macro="" textlink="">
      <xdr:nvSpPr>
        <xdr:cNvPr id="6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8455"/>
    <xdr:sp macro="" textlink="">
      <xdr:nvSpPr>
        <xdr:cNvPr id="6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8455"/>
    <xdr:sp macro="" textlink="">
      <xdr:nvSpPr>
        <xdr:cNvPr id="6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8455"/>
    <xdr:sp macro="" textlink="">
      <xdr:nvSpPr>
        <xdr:cNvPr id="6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8455"/>
    <xdr:sp macro="" textlink="">
      <xdr:nvSpPr>
        <xdr:cNvPr id="6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8455"/>
    <xdr:sp macro="" textlink="">
      <xdr:nvSpPr>
        <xdr:cNvPr id="6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8455"/>
    <xdr:sp macro="" textlink="">
      <xdr:nvSpPr>
        <xdr:cNvPr id="6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8455"/>
    <xdr:sp macro="" textlink="">
      <xdr:nvSpPr>
        <xdr:cNvPr id="6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1010"/>
    <xdr:sp macro="" textlink="">
      <xdr:nvSpPr>
        <xdr:cNvPr id="6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32</xdr:row>
      <xdr:rowOff>0</xdr:rowOff>
    </xdr:from>
    <xdr:ext cx="304800" cy="301010"/>
    <xdr:sp macro="" textlink="">
      <xdr:nvSpPr>
        <xdr:cNvPr id="6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04298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24</xdr:row>
      <xdr:rowOff>0</xdr:rowOff>
    </xdr:from>
    <xdr:ext cx="304800" cy="303411"/>
    <xdr:sp macro="" textlink="">
      <xdr:nvSpPr>
        <xdr:cNvPr id="6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82010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01010"/>
    <xdr:sp macro="" textlink="">
      <xdr:nvSpPr>
        <xdr:cNvPr id="6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6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6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6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6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6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6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6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44</xdr:row>
      <xdr:rowOff>0</xdr:rowOff>
    </xdr:from>
    <xdr:to>
      <xdr:col>7</xdr:col>
      <xdr:colOff>304800</xdr:colOff>
      <xdr:row>45</xdr:row>
      <xdr:rowOff>83296</xdr:rowOff>
    </xdr:to>
    <xdr:sp macro="" textlink="">
      <xdr:nvSpPr>
        <xdr:cNvPr id="6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2371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304800</xdr:colOff>
      <xdr:row>45</xdr:row>
      <xdr:rowOff>83296</xdr:rowOff>
    </xdr:to>
    <xdr:sp macro="" textlink="">
      <xdr:nvSpPr>
        <xdr:cNvPr id="6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2371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6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6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6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6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6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6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6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6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6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6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6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6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44</xdr:row>
      <xdr:rowOff>0</xdr:rowOff>
    </xdr:from>
    <xdr:to>
      <xdr:col>7</xdr:col>
      <xdr:colOff>304800</xdr:colOff>
      <xdr:row>45</xdr:row>
      <xdr:rowOff>83296</xdr:rowOff>
    </xdr:to>
    <xdr:sp macro="" textlink="">
      <xdr:nvSpPr>
        <xdr:cNvPr id="6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2371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304800</xdr:colOff>
      <xdr:row>45</xdr:row>
      <xdr:rowOff>83296</xdr:rowOff>
    </xdr:to>
    <xdr:sp macro="" textlink="">
      <xdr:nvSpPr>
        <xdr:cNvPr id="6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2371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6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6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6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6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6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6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6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6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6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6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6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44</xdr:row>
      <xdr:rowOff>0</xdr:rowOff>
    </xdr:from>
    <xdr:to>
      <xdr:col>7</xdr:col>
      <xdr:colOff>304800</xdr:colOff>
      <xdr:row>45</xdr:row>
      <xdr:rowOff>83296</xdr:rowOff>
    </xdr:to>
    <xdr:sp macro="" textlink="">
      <xdr:nvSpPr>
        <xdr:cNvPr id="7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2371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304800</xdr:colOff>
      <xdr:row>45</xdr:row>
      <xdr:rowOff>83296</xdr:rowOff>
    </xdr:to>
    <xdr:sp macro="" textlink="">
      <xdr:nvSpPr>
        <xdr:cNvPr id="7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2371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7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7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7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7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7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7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7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7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7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7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44</xdr:row>
      <xdr:rowOff>0</xdr:rowOff>
    </xdr:from>
    <xdr:to>
      <xdr:col>7</xdr:col>
      <xdr:colOff>304800</xdr:colOff>
      <xdr:row>45</xdr:row>
      <xdr:rowOff>83296</xdr:rowOff>
    </xdr:to>
    <xdr:sp macro="" textlink="">
      <xdr:nvSpPr>
        <xdr:cNvPr id="7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2371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304800</xdr:colOff>
      <xdr:row>45</xdr:row>
      <xdr:rowOff>83296</xdr:rowOff>
    </xdr:to>
    <xdr:sp macro="" textlink="">
      <xdr:nvSpPr>
        <xdr:cNvPr id="7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2371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7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7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7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7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7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7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7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7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7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7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2711"/>
    <xdr:sp macro="" textlink="">
      <xdr:nvSpPr>
        <xdr:cNvPr id="7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721995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2711"/>
    <xdr:sp macro="" textlink="">
      <xdr:nvSpPr>
        <xdr:cNvPr id="7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721995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2711"/>
    <xdr:sp macro="" textlink="">
      <xdr:nvSpPr>
        <xdr:cNvPr id="7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721995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2711"/>
    <xdr:sp macro="" textlink="">
      <xdr:nvSpPr>
        <xdr:cNvPr id="7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721995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2711"/>
    <xdr:sp macro="" textlink="">
      <xdr:nvSpPr>
        <xdr:cNvPr id="7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721995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21</xdr:row>
      <xdr:rowOff>0</xdr:rowOff>
    </xdr:from>
    <xdr:ext cx="304800" cy="302711"/>
    <xdr:sp macro="" textlink="">
      <xdr:nvSpPr>
        <xdr:cNvPr id="7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7219950"/>
          <a:ext cx="304800" cy="302711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7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7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7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7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7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7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9</xdr:row>
      <xdr:rowOff>301010</xdr:rowOff>
    </xdr:to>
    <xdr:sp macro="" textlink="">
      <xdr:nvSpPr>
        <xdr:cNvPr id="7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9</xdr:row>
      <xdr:rowOff>301010</xdr:rowOff>
    </xdr:to>
    <xdr:sp macro="" textlink="">
      <xdr:nvSpPr>
        <xdr:cNvPr id="7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7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7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7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7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7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7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7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63629"/>
    <xdr:sp macro="" textlink="">
      <xdr:nvSpPr>
        <xdr:cNvPr id="7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63629"/>
    <xdr:sp macro="" textlink="">
      <xdr:nvSpPr>
        <xdr:cNvPr id="7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3411"/>
    <xdr:sp macro="" textlink="">
      <xdr:nvSpPr>
        <xdr:cNvPr id="7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3411"/>
    <xdr:sp macro="" textlink="">
      <xdr:nvSpPr>
        <xdr:cNvPr id="7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74836"/>
    <xdr:sp macro="" textlink="">
      <xdr:nvSpPr>
        <xdr:cNvPr id="7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74836"/>
    <xdr:sp macro="" textlink="">
      <xdr:nvSpPr>
        <xdr:cNvPr id="7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7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7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7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7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7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7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7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7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9</xdr:row>
      <xdr:rowOff>301010</xdr:rowOff>
    </xdr:to>
    <xdr:sp macro="" textlink="">
      <xdr:nvSpPr>
        <xdr:cNvPr id="7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9</xdr:row>
      <xdr:rowOff>301010</xdr:rowOff>
    </xdr:to>
    <xdr:sp macro="" textlink="">
      <xdr:nvSpPr>
        <xdr:cNvPr id="7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7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7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7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7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7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7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7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63629"/>
    <xdr:sp macro="" textlink="">
      <xdr:nvSpPr>
        <xdr:cNvPr id="7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63629"/>
    <xdr:sp macro="" textlink="">
      <xdr:nvSpPr>
        <xdr:cNvPr id="7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3411"/>
    <xdr:sp macro="" textlink="">
      <xdr:nvSpPr>
        <xdr:cNvPr id="7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3411"/>
    <xdr:sp macro="" textlink="">
      <xdr:nvSpPr>
        <xdr:cNvPr id="7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74836"/>
    <xdr:sp macro="" textlink="">
      <xdr:nvSpPr>
        <xdr:cNvPr id="7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74836"/>
    <xdr:sp macro="" textlink="">
      <xdr:nvSpPr>
        <xdr:cNvPr id="7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7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7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7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8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9</xdr:row>
      <xdr:rowOff>301010</xdr:rowOff>
    </xdr:to>
    <xdr:sp macro="" textlink="">
      <xdr:nvSpPr>
        <xdr:cNvPr id="8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9</xdr:row>
      <xdr:rowOff>301010</xdr:rowOff>
    </xdr:to>
    <xdr:sp macro="" textlink="">
      <xdr:nvSpPr>
        <xdr:cNvPr id="8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8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8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8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63629"/>
    <xdr:sp macro="" textlink="">
      <xdr:nvSpPr>
        <xdr:cNvPr id="8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63629"/>
    <xdr:sp macro="" textlink="">
      <xdr:nvSpPr>
        <xdr:cNvPr id="8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3411"/>
    <xdr:sp macro="" textlink="">
      <xdr:nvSpPr>
        <xdr:cNvPr id="8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3411"/>
    <xdr:sp macro="" textlink="">
      <xdr:nvSpPr>
        <xdr:cNvPr id="8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74836"/>
    <xdr:sp macro="" textlink="">
      <xdr:nvSpPr>
        <xdr:cNvPr id="8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74836"/>
    <xdr:sp macro="" textlink="">
      <xdr:nvSpPr>
        <xdr:cNvPr id="8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8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8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8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8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8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8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8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8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8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8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9</xdr:row>
      <xdr:rowOff>301010</xdr:rowOff>
    </xdr:to>
    <xdr:sp macro="" textlink="">
      <xdr:nvSpPr>
        <xdr:cNvPr id="8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304800</xdr:colOff>
      <xdr:row>9</xdr:row>
      <xdr:rowOff>301010</xdr:rowOff>
    </xdr:to>
    <xdr:sp macro="" textlink="">
      <xdr:nvSpPr>
        <xdr:cNvPr id="8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8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8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2711"/>
    <xdr:sp macro="" textlink="">
      <xdr:nvSpPr>
        <xdr:cNvPr id="8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63629"/>
    <xdr:sp macro="" textlink="">
      <xdr:nvSpPr>
        <xdr:cNvPr id="8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63629"/>
    <xdr:sp macro="" textlink="">
      <xdr:nvSpPr>
        <xdr:cNvPr id="8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63629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3411"/>
    <xdr:sp macro="" textlink="">
      <xdr:nvSpPr>
        <xdr:cNvPr id="8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3411"/>
    <xdr:sp macro="" textlink="">
      <xdr:nvSpPr>
        <xdr:cNvPr id="8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74836"/>
    <xdr:sp macro="" textlink="">
      <xdr:nvSpPr>
        <xdr:cNvPr id="8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274836"/>
    <xdr:sp macro="" textlink="">
      <xdr:nvSpPr>
        <xdr:cNvPr id="8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274836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8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8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8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1010"/>
    <xdr:sp macro="" textlink="">
      <xdr:nvSpPr>
        <xdr:cNvPr id="8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19660"/>
    <xdr:sp macro="" textlink="">
      <xdr:nvSpPr>
        <xdr:cNvPr id="8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8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301010</xdr:rowOff>
    </xdr:to>
    <xdr:sp macro="" textlink="">
      <xdr:nvSpPr>
        <xdr:cNvPr id="8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19660"/>
    <xdr:sp macro="" textlink="">
      <xdr:nvSpPr>
        <xdr:cNvPr id="8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8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01010"/>
    <xdr:sp macro="" textlink="">
      <xdr:nvSpPr>
        <xdr:cNvPr id="8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8290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226219</xdr:rowOff>
    </xdr:from>
    <xdr:ext cx="304800" cy="302711"/>
    <xdr:sp macro="" textlink="">
      <xdr:nvSpPr>
        <xdr:cNvPr id="8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372189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2711"/>
    <xdr:sp macro="" textlink="">
      <xdr:nvSpPr>
        <xdr:cNvPr id="8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34956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226219</xdr:rowOff>
    </xdr:from>
    <xdr:ext cx="304800" cy="302711"/>
    <xdr:sp macro="" textlink="">
      <xdr:nvSpPr>
        <xdr:cNvPr id="8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372189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2711"/>
    <xdr:sp macro="" textlink="">
      <xdr:nvSpPr>
        <xdr:cNvPr id="8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34956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03411"/>
    <xdr:sp macro="" textlink="">
      <xdr:nvSpPr>
        <xdr:cNvPr id="8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34956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226219</xdr:rowOff>
    </xdr:from>
    <xdr:ext cx="304800" cy="302711"/>
    <xdr:sp macro="" textlink="">
      <xdr:nvSpPr>
        <xdr:cNvPr id="8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3721894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2711"/>
    <xdr:sp macro="" textlink="">
      <xdr:nvSpPr>
        <xdr:cNvPr id="8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2943225" y="3495675"/>
          <a:ext cx="304800" cy="3027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217715</xdr:colOff>
      <xdr:row>45</xdr:row>
      <xdr:rowOff>190501</xdr:rowOff>
    </xdr:from>
    <xdr:ext cx="304800" cy="319660"/>
    <xdr:sp macro="" textlink="">
      <xdr:nvSpPr>
        <xdr:cNvPr id="8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4009915" y="14554201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8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8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8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26</xdr:col>
      <xdr:colOff>0</xdr:colOff>
      <xdr:row>44</xdr:row>
      <xdr:rowOff>0</xdr:rowOff>
    </xdr:from>
    <xdr:to>
      <xdr:col>26</xdr:col>
      <xdr:colOff>304800</xdr:colOff>
      <xdr:row>45</xdr:row>
      <xdr:rowOff>83296</xdr:rowOff>
    </xdr:to>
    <xdr:sp macro="" textlink="">
      <xdr:nvSpPr>
        <xdr:cNvPr id="8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2371"/>
        </a:xfrm>
        <a:prstGeom prst="rect">
          <a:avLst/>
        </a:prstGeom>
        <a:noFill/>
      </xdr:spPr>
    </xdr:sp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304800</xdr:colOff>
      <xdr:row>45</xdr:row>
      <xdr:rowOff>83296</xdr:rowOff>
    </xdr:to>
    <xdr:sp macro="" textlink="">
      <xdr:nvSpPr>
        <xdr:cNvPr id="8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2371"/>
        </a:xfrm>
        <a:prstGeom prst="rect">
          <a:avLst/>
        </a:prstGeom>
        <a:noFill/>
      </xdr:spPr>
    </xdr:sp>
    <xdr:clientData/>
  </xdr:two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8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8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8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26</xdr:col>
      <xdr:colOff>0</xdr:colOff>
      <xdr:row>44</xdr:row>
      <xdr:rowOff>0</xdr:rowOff>
    </xdr:from>
    <xdr:to>
      <xdr:col>26</xdr:col>
      <xdr:colOff>304800</xdr:colOff>
      <xdr:row>45</xdr:row>
      <xdr:rowOff>83296</xdr:rowOff>
    </xdr:to>
    <xdr:sp macro="" textlink="">
      <xdr:nvSpPr>
        <xdr:cNvPr id="9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2371"/>
        </a:xfrm>
        <a:prstGeom prst="rect">
          <a:avLst/>
        </a:prstGeom>
        <a:noFill/>
      </xdr:spPr>
    </xdr:sp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304800</xdr:colOff>
      <xdr:row>45</xdr:row>
      <xdr:rowOff>83296</xdr:rowOff>
    </xdr:to>
    <xdr:sp macro="" textlink="">
      <xdr:nvSpPr>
        <xdr:cNvPr id="9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2371"/>
        </a:xfrm>
        <a:prstGeom prst="rect">
          <a:avLst/>
        </a:prstGeom>
        <a:noFill/>
      </xdr:spPr>
    </xdr:sp>
    <xdr:clientData/>
  </xdr:two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9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9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26</xdr:col>
      <xdr:colOff>0</xdr:colOff>
      <xdr:row>44</xdr:row>
      <xdr:rowOff>0</xdr:rowOff>
    </xdr:from>
    <xdr:to>
      <xdr:col>26</xdr:col>
      <xdr:colOff>304800</xdr:colOff>
      <xdr:row>45</xdr:row>
      <xdr:rowOff>83296</xdr:rowOff>
    </xdr:to>
    <xdr:sp macro="" textlink="">
      <xdr:nvSpPr>
        <xdr:cNvPr id="9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2371"/>
        </a:xfrm>
        <a:prstGeom prst="rect">
          <a:avLst/>
        </a:prstGeom>
        <a:noFill/>
      </xdr:spPr>
    </xdr:sp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304800</xdr:colOff>
      <xdr:row>45</xdr:row>
      <xdr:rowOff>83296</xdr:rowOff>
    </xdr:to>
    <xdr:sp macro="" textlink="">
      <xdr:nvSpPr>
        <xdr:cNvPr id="9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2371"/>
        </a:xfrm>
        <a:prstGeom prst="rect">
          <a:avLst/>
        </a:prstGeom>
        <a:noFill/>
      </xdr:spPr>
    </xdr:sp>
    <xdr:clientData/>
  </xdr:two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9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9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9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9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26</xdr:col>
      <xdr:colOff>0</xdr:colOff>
      <xdr:row>44</xdr:row>
      <xdr:rowOff>0</xdr:rowOff>
    </xdr:from>
    <xdr:to>
      <xdr:col>26</xdr:col>
      <xdr:colOff>304800</xdr:colOff>
      <xdr:row>45</xdr:row>
      <xdr:rowOff>83296</xdr:rowOff>
    </xdr:to>
    <xdr:sp macro="" textlink="">
      <xdr:nvSpPr>
        <xdr:cNvPr id="9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2371"/>
        </a:xfrm>
        <a:prstGeom prst="rect">
          <a:avLst/>
        </a:prstGeom>
        <a:noFill/>
      </xdr:spPr>
    </xdr:sp>
    <xdr:clientData/>
  </xdr:twoCellAnchor>
  <xdr:twoCellAnchor editAs="oneCell">
    <xdr:from>
      <xdr:col>26</xdr:col>
      <xdr:colOff>0</xdr:colOff>
      <xdr:row>44</xdr:row>
      <xdr:rowOff>0</xdr:rowOff>
    </xdr:from>
    <xdr:to>
      <xdr:col>26</xdr:col>
      <xdr:colOff>304800</xdr:colOff>
      <xdr:row>45</xdr:row>
      <xdr:rowOff>83296</xdr:rowOff>
    </xdr:to>
    <xdr:sp macro="" textlink="">
      <xdr:nvSpPr>
        <xdr:cNvPr id="9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2371"/>
        </a:xfrm>
        <a:prstGeom prst="rect">
          <a:avLst/>
        </a:prstGeom>
        <a:noFill/>
      </xdr:spPr>
    </xdr:sp>
    <xdr:clientData/>
  </xdr:two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9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9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9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1010"/>
    <xdr:sp macro="" textlink="">
      <xdr:nvSpPr>
        <xdr:cNvPr id="9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19660"/>
    <xdr:sp macro="" textlink="">
      <xdr:nvSpPr>
        <xdr:cNvPr id="9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44</xdr:row>
      <xdr:rowOff>0</xdr:rowOff>
    </xdr:from>
    <xdr:ext cx="304800" cy="303411"/>
    <xdr:sp macro="" textlink="">
      <xdr:nvSpPr>
        <xdr:cNvPr id="9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9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9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9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9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9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9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9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9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9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9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9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9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9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9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9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9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9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9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9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9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9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9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9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9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0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10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10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0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0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0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0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0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0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0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0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0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0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0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0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0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42</xdr:row>
      <xdr:rowOff>0</xdr:rowOff>
    </xdr:from>
    <xdr:to>
      <xdr:col>7</xdr:col>
      <xdr:colOff>304800</xdr:colOff>
      <xdr:row>43</xdr:row>
      <xdr:rowOff>124117</xdr:rowOff>
    </xdr:to>
    <xdr:sp macro="" textlink="">
      <xdr:nvSpPr>
        <xdr:cNvPr id="10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304800</xdr:colOff>
      <xdr:row>43</xdr:row>
      <xdr:rowOff>124117</xdr:rowOff>
    </xdr:to>
    <xdr:sp macro="" textlink="">
      <xdr:nvSpPr>
        <xdr:cNvPr id="10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42</xdr:row>
      <xdr:rowOff>0</xdr:rowOff>
    </xdr:from>
    <xdr:to>
      <xdr:col>7</xdr:col>
      <xdr:colOff>304800</xdr:colOff>
      <xdr:row>43</xdr:row>
      <xdr:rowOff>124117</xdr:rowOff>
    </xdr:to>
    <xdr:sp macro="" textlink="">
      <xdr:nvSpPr>
        <xdr:cNvPr id="10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304800</xdr:colOff>
      <xdr:row>43</xdr:row>
      <xdr:rowOff>124117</xdr:rowOff>
    </xdr:to>
    <xdr:sp macro="" textlink="">
      <xdr:nvSpPr>
        <xdr:cNvPr id="10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42</xdr:row>
      <xdr:rowOff>0</xdr:rowOff>
    </xdr:from>
    <xdr:to>
      <xdr:col>7</xdr:col>
      <xdr:colOff>304800</xdr:colOff>
      <xdr:row>43</xdr:row>
      <xdr:rowOff>124117</xdr:rowOff>
    </xdr:to>
    <xdr:sp macro="" textlink="">
      <xdr:nvSpPr>
        <xdr:cNvPr id="10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304800</xdr:colOff>
      <xdr:row>43</xdr:row>
      <xdr:rowOff>124117</xdr:rowOff>
    </xdr:to>
    <xdr:sp macro="" textlink="">
      <xdr:nvSpPr>
        <xdr:cNvPr id="10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42</xdr:row>
      <xdr:rowOff>0</xdr:rowOff>
    </xdr:from>
    <xdr:to>
      <xdr:col>7</xdr:col>
      <xdr:colOff>304800</xdr:colOff>
      <xdr:row>43</xdr:row>
      <xdr:rowOff>124117</xdr:rowOff>
    </xdr:to>
    <xdr:sp macro="" textlink="">
      <xdr:nvSpPr>
        <xdr:cNvPr id="10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304800</xdr:colOff>
      <xdr:row>43</xdr:row>
      <xdr:rowOff>124117</xdr:rowOff>
    </xdr:to>
    <xdr:sp macro="" textlink="">
      <xdr:nvSpPr>
        <xdr:cNvPr id="10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1010"/>
    <xdr:sp macro="" textlink="">
      <xdr:nvSpPr>
        <xdr:cNvPr id="10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19660"/>
    <xdr:sp macro="" textlink="">
      <xdr:nvSpPr>
        <xdr:cNvPr id="10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42</xdr:row>
      <xdr:rowOff>0</xdr:rowOff>
    </xdr:from>
    <xdr:ext cx="304800" cy="303411"/>
    <xdr:sp macro="" textlink="">
      <xdr:nvSpPr>
        <xdr:cNvPr id="10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42</xdr:row>
      <xdr:rowOff>0</xdr:rowOff>
    </xdr:from>
    <xdr:ext cx="304800" cy="303411"/>
    <xdr:sp macro="" textlink="">
      <xdr:nvSpPr>
        <xdr:cNvPr id="10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42</xdr:row>
      <xdr:rowOff>0</xdr:rowOff>
    </xdr:from>
    <xdr:ext cx="304800" cy="303411"/>
    <xdr:sp macro="" textlink="">
      <xdr:nvSpPr>
        <xdr:cNvPr id="10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42</xdr:row>
      <xdr:rowOff>0</xdr:rowOff>
    </xdr:from>
    <xdr:ext cx="304800" cy="303411"/>
    <xdr:sp macro="" textlink="">
      <xdr:nvSpPr>
        <xdr:cNvPr id="10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42</xdr:row>
      <xdr:rowOff>0</xdr:rowOff>
    </xdr:from>
    <xdr:ext cx="304800" cy="303411"/>
    <xdr:sp macro="" textlink="">
      <xdr:nvSpPr>
        <xdr:cNvPr id="10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42</xdr:row>
      <xdr:rowOff>0</xdr:rowOff>
    </xdr:from>
    <xdr:ext cx="304800" cy="303411"/>
    <xdr:sp macro="" textlink="">
      <xdr:nvSpPr>
        <xdr:cNvPr id="10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42</xdr:row>
      <xdr:rowOff>0</xdr:rowOff>
    </xdr:from>
    <xdr:ext cx="304800" cy="303411"/>
    <xdr:sp macro="" textlink="">
      <xdr:nvSpPr>
        <xdr:cNvPr id="10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42</xdr:row>
      <xdr:rowOff>0</xdr:rowOff>
    </xdr:from>
    <xdr:ext cx="304800" cy="303411"/>
    <xdr:sp macro="" textlink="">
      <xdr:nvSpPr>
        <xdr:cNvPr id="10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42</xdr:row>
      <xdr:rowOff>0</xdr:rowOff>
    </xdr:from>
    <xdr:ext cx="304800" cy="303411"/>
    <xdr:sp macro="" textlink="">
      <xdr:nvSpPr>
        <xdr:cNvPr id="10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42</xdr:row>
      <xdr:rowOff>0</xdr:rowOff>
    </xdr:from>
    <xdr:ext cx="304800" cy="303411"/>
    <xdr:sp macro="" textlink="">
      <xdr:nvSpPr>
        <xdr:cNvPr id="10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136112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5</xdr:col>
      <xdr:colOff>1006929</xdr:colOff>
      <xdr:row>35</xdr:row>
      <xdr:rowOff>326571</xdr:rowOff>
    </xdr:from>
    <xdr:ext cx="304800" cy="301010"/>
    <xdr:sp macro="" textlink="">
      <xdr:nvSpPr>
        <xdr:cNvPr id="10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5521779" y="11613696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0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0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0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0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0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38</xdr:row>
      <xdr:rowOff>0</xdr:rowOff>
    </xdr:from>
    <xdr:to>
      <xdr:col>7</xdr:col>
      <xdr:colOff>304800</xdr:colOff>
      <xdr:row>39</xdr:row>
      <xdr:rowOff>42475</xdr:rowOff>
    </xdr:to>
    <xdr:sp macro="" textlink="">
      <xdr:nvSpPr>
        <xdr:cNvPr id="10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29965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304800</xdr:colOff>
      <xdr:row>39</xdr:row>
      <xdr:rowOff>42475</xdr:rowOff>
    </xdr:to>
    <xdr:sp macro="" textlink="">
      <xdr:nvSpPr>
        <xdr:cNvPr id="10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29965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1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1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38</xdr:row>
      <xdr:rowOff>0</xdr:rowOff>
    </xdr:from>
    <xdr:to>
      <xdr:col>7</xdr:col>
      <xdr:colOff>304800</xdr:colOff>
      <xdr:row>39</xdr:row>
      <xdr:rowOff>42475</xdr:rowOff>
    </xdr:to>
    <xdr:sp macro="" textlink="">
      <xdr:nvSpPr>
        <xdr:cNvPr id="11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29965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304800</xdr:colOff>
      <xdr:row>39</xdr:row>
      <xdr:rowOff>42475</xdr:rowOff>
    </xdr:to>
    <xdr:sp macro="" textlink="">
      <xdr:nvSpPr>
        <xdr:cNvPr id="11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29965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1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1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38</xdr:row>
      <xdr:rowOff>0</xdr:rowOff>
    </xdr:from>
    <xdr:to>
      <xdr:col>7</xdr:col>
      <xdr:colOff>304800</xdr:colOff>
      <xdr:row>39</xdr:row>
      <xdr:rowOff>42475</xdr:rowOff>
    </xdr:to>
    <xdr:sp macro="" textlink="">
      <xdr:nvSpPr>
        <xdr:cNvPr id="11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29965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304800</xdr:colOff>
      <xdr:row>39</xdr:row>
      <xdr:rowOff>42475</xdr:rowOff>
    </xdr:to>
    <xdr:sp macro="" textlink="">
      <xdr:nvSpPr>
        <xdr:cNvPr id="11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29965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1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1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38</xdr:row>
      <xdr:rowOff>0</xdr:rowOff>
    </xdr:from>
    <xdr:to>
      <xdr:col>7</xdr:col>
      <xdr:colOff>304800</xdr:colOff>
      <xdr:row>39</xdr:row>
      <xdr:rowOff>42475</xdr:rowOff>
    </xdr:to>
    <xdr:sp macro="" textlink="">
      <xdr:nvSpPr>
        <xdr:cNvPr id="11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29965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304800</xdr:colOff>
      <xdr:row>39</xdr:row>
      <xdr:rowOff>42475</xdr:rowOff>
    </xdr:to>
    <xdr:sp macro="" textlink="">
      <xdr:nvSpPr>
        <xdr:cNvPr id="11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29965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3411"/>
    <xdr:sp macro="" textlink="">
      <xdr:nvSpPr>
        <xdr:cNvPr id="11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01010"/>
    <xdr:sp macro="" textlink="">
      <xdr:nvSpPr>
        <xdr:cNvPr id="11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38</xdr:row>
      <xdr:rowOff>0</xdr:rowOff>
    </xdr:from>
    <xdr:ext cx="304800" cy="319660"/>
    <xdr:sp macro="" textlink="">
      <xdr:nvSpPr>
        <xdr:cNvPr id="11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1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36</xdr:row>
      <xdr:rowOff>0</xdr:rowOff>
    </xdr:from>
    <xdr:to>
      <xdr:col>7</xdr:col>
      <xdr:colOff>304800</xdr:colOff>
      <xdr:row>37</xdr:row>
      <xdr:rowOff>96903</xdr:rowOff>
    </xdr:to>
    <xdr:sp macro="" textlink="">
      <xdr:nvSpPr>
        <xdr:cNvPr id="12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296928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304800</xdr:colOff>
      <xdr:row>37</xdr:row>
      <xdr:rowOff>96903</xdr:rowOff>
    </xdr:to>
    <xdr:sp macro="" textlink="">
      <xdr:nvSpPr>
        <xdr:cNvPr id="12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296928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36</xdr:row>
      <xdr:rowOff>0</xdr:rowOff>
    </xdr:from>
    <xdr:to>
      <xdr:col>7</xdr:col>
      <xdr:colOff>304800</xdr:colOff>
      <xdr:row>37</xdr:row>
      <xdr:rowOff>96903</xdr:rowOff>
    </xdr:to>
    <xdr:sp macro="" textlink="">
      <xdr:nvSpPr>
        <xdr:cNvPr id="12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296928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304800</xdr:colOff>
      <xdr:row>37</xdr:row>
      <xdr:rowOff>96903</xdr:rowOff>
    </xdr:to>
    <xdr:sp macro="" textlink="">
      <xdr:nvSpPr>
        <xdr:cNvPr id="12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296928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36</xdr:row>
      <xdr:rowOff>0</xdr:rowOff>
    </xdr:from>
    <xdr:to>
      <xdr:col>7</xdr:col>
      <xdr:colOff>304800</xdr:colOff>
      <xdr:row>37</xdr:row>
      <xdr:rowOff>96903</xdr:rowOff>
    </xdr:to>
    <xdr:sp macro="" textlink="">
      <xdr:nvSpPr>
        <xdr:cNvPr id="12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296928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304800</xdr:colOff>
      <xdr:row>37</xdr:row>
      <xdr:rowOff>96903</xdr:rowOff>
    </xdr:to>
    <xdr:sp macro="" textlink="">
      <xdr:nvSpPr>
        <xdr:cNvPr id="12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296928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36</xdr:row>
      <xdr:rowOff>0</xdr:rowOff>
    </xdr:from>
    <xdr:to>
      <xdr:col>7</xdr:col>
      <xdr:colOff>304800</xdr:colOff>
      <xdr:row>37</xdr:row>
      <xdr:rowOff>96903</xdr:rowOff>
    </xdr:to>
    <xdr:sp macro="" textlink="">
      <xdr:nvSpPr>
        <xdr:cNvPr id="12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296928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304800</xdr:colOff>
      <xdr:row>37</xdr:row>
      <xdr:rowOff>96903</xdr:rowOff>
    </xdr:to>
    <xdr:sp macro="" textlink="">
      <xdr:nvSpPr>
        <xdr:cNvPr id="12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296928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1010"/>
    <xdr:sp macro="" textlink="">
      <xdr:nvSpPr>
        <xdr:cNvPr id="12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19660"/>
    <xdr:sp macro="" textlink="">
      <xdr:nvSpPr>
        <xdr:cNvPr id="12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36</xdr:row>
      <xdr:rowOff>0</xdr:rowOff>
    </xdr:from>
    <xdr:ext cx="304800" cy="303411"/>
    <xdr:sp macro="" textlink="">
      <xdr:nvSpPr>
        <xdr:cNvPr id="12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16871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12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12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12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12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12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12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12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12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3411"/>
    <xdr:sp macro="" textlink="">
      <xdr:nvSpPr>
        <xdr:cNvPr id="12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01010"/>
    <xdr:sp macro="" textlink="">
      <xdr:nvSpPr>
        <xdr:cNvPr id="12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01010"/>
    <xdr:sp macro="" textlink="">
      <xdr:nvSpPr>
        <xdr:cNvPr id="12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26</xdr:col>
      <xdr:colOff>0</xdr:colOff>
      <xdr:row>18</xdr:row>
      <xdr:rowOff>0</xdr:rowOff>
    </xdr:from>
    <xdr:to>
      <xdr:col>26</xdr:col>
      <xdr:colOff>304800</xdr:colOff>
      <xdr:row>19</xdr:row>
      <xdr:rowOff>124117</xdr:rowOff>
    </xdr:to>
    <xdr:sp macro="" textlink="">
      <xdr:nvSpPr>
        <xdr:cNvPr id="12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304800</xdr:colOff>
      <xdr:row>19</xdr:row>
      <xdr:rowOff>124117</xdr:rowOff>
    </xdr:to>
    <xdr:sp macro="" textlink="">
      <xdr:nvSpPr>
        <xdr:cNvPr id="12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2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2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2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2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2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2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01010"/>
    <xdr:sp macro="" textlink="">
      <xdr:nvSpPr>
        <xdr:cNvPr id="12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01010"/>
    <xdr:sp macro="" textlink="">
      <xdr:nvSpPr>
        <xdr:cNvPr id="12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26</xdr:col>
      <xdr:colOff>0</xdr:colOff>
      <xdr:row>18</xdr:row>
      <xdr:rowOff>0</xdr:rowOff>
    </xdr:from>
    <xdr:to>
      <xdr:col>26</xdr:col>
      <xdr:colOff>304800</xdr:colOff>
      <xdr:row>19</xdr:row>
      <xdr:rowOff>124117</xdr:rowOff>
    </xdr:to>
    <xdr:sp macro="" textlink="">
      <xdr:nvSpPr>
        <xdr:cNvPr id="12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304800</xdr:colOff>
      <xdr:row>19</xdr:row>
      <xdr:rowOff>124117</xdr:rowOff>
    </xdr:to>
    <xdr:sp macro="" textlink="">
      <xdr:nvSpPr>
        <xdr:cNvPr id="12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2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2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2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2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2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2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01010"/>
    <xdr:sp macro="" textlink="">
      <xdr:nvSpPr>
        <xdr:cNvPr id="12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01010"/>
    <xdr:sp macro="" textlink="">
      <xdr:nvSpPr>
        <xdr:cNvPr id="12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2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26</xdr:col>
      <xdr:colOff>0</xdr:colOff>
      <xdr:row>18</xdr:row>
      <xdr:rowOff>0</xdr:rowOff>
    </xdr:from>
    <xdr:to>
      <xdr:col>26</xdr:col>
      <xdr:colOff>304800</xdr:colOff>
      <xdr:row>19</xdr:row>
      <xdr:rowOff>124117</xdr:rowOff>
    </xdr:to>
    <xdr:sp macro="" textlink="">
      <xdr:nvSpPr>
        <xdr:cNvPr id="12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304800</xdr:colOff>
      <xdr:row>19</xdr:row>
      <xdr:rowOff>124117</xdr:rowOff>
    </xdr:to>
    <xdr:sp macro="" textlink="">
      <xdr:nvSpPr>
        <xdr:cNvPr id="12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2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2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2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3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3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3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3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3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01010"/>
    <xdr:sp macro="" textlink="">
      <xdr:nvSpPr>
        <xdr:cNvPr id="13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01010"/>
    <xdr:sp macro="" textlink="">
      <xdr:nvSpPr>
        <xdr:cNvPr id="13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26</xdr:col>
      <xdr:colOff>0</xdr:colOff>
      <xdr:row>18</xdr:row>
      <xdr:rowOff>0</xdr:rowOff>
    </xdr:from>
    <xdr:to>
      <xdr:col>26</xdr:col>
      <xdr:colOff>304800</xdr:colOff>
      <xdr:row>19</xdr:row>
      <xdr:rowOff>124117</xdr:rowOff>
    </xdr:to>
    <xdr:sp macro="" textlink="">
      <xdr:nvSpPr>
        <xdr:cNvPr id="13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26</xdr:col>
      <xdr:colOff>0</xdr:colOff>
      <xdr:row>18</xdr:row>
      <xdr:rowOff>0</xdr:rowOff>
    </xdr:from>
    <xdr:to>
      <xdr:col>26</xdr:col>
      <xdr:colOff>304800</xdr:colOff>
      <xdr:row>19</xdr:row>
      <xdr:rowOff>124117</xdr:rowOff>
    </xdr:to>
    <xdr:sp macro="" textlink="">
      <xdr:nvSpPr>
        <xdr:cNvPr id="13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3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3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3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16</xdr:row>
      <xdr:rowOff>0</xdr:rowOff>
    </xdr:from>
    <xdr:ext cx="304800" cy="319660"/>
    <xdr:sp macro="" textlink="">
      <xdr:nvSpPr>
        <xdr:cNvPr id="13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3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3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3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1010"/>
    <xdr:sp macro="" textlink="">
      <xdr:nvSpPr>
        <xdr:cNvPr id="13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19660"/>
    <xdr:sp macro="" textlink="">
      <xdr:nvSpPr>
        <xdr:cNvPr id="13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26</xdr:col>
      <xdr:colOff>0</xdr:colOff>
      <xdr:row>18</xdr:row>
      <xdr:rowOff>0</xdr:rowOff>
    </xdr:from>
    <xdr:ext cx="304800" cy="303411"/>
    <xdr:sp macro="" textlink="">
      <xdr:nvSpPr>
        <xdr:cNvPr id="13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13792200" y="64579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16</xdr:row>
      <xdr:rowOff>0</xdr:rowOff>
    </xdr:from>
    <xdr:to>
      <xdr:col>7</xdr:col>
      <xdr:colOff>304800</xdr:colOff>
      <xdr:row>16</xdr:row>
      <xdr:rowOff>301010</xdr:rowOff>
    </xdr:to>
    <xdr:sp macro="" textlink="">
      <xdr:nvSpPr>
        <xdr:cNvPr id="13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304800</xdr:colOff>
      <xdr:row>16</xdr:row>
      <xdr:rowOff>301010</xdr:rowOff>
    </xdr:to>
    <xdr:sp macro="" textlink="">
      <xdr:nvSpPr>
        <xdr:cNvPr id="13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16</xdr:row>
      <xdr:rowOff>0</xdr:rowOff>
    </xdr:from>
    <xdr:to>
      <xdr:col>7</xdr:col>
      <xdr:colOff>304800</xdr:colOff>
      <xdr:row>16</xdr:row>
      <xdr:rowOff>301010</xdr:rowOff>
    </xdr:to>
    <xdr:sp macro="" textlink="">
      <xdr:nvSpPr>
        <xdr:cNvPr id="13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304800</xdr:colOff>
      <xdr:row>16</xdr:row>
      <xdr:rowOff>301010</xdr:rowOff>
    </xdr:to>
    <xdr:sp macro="" textlink="">
      <xdr:nvSpPr>
        <xdr:cNvPr id="13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16</xdr:row>
      <xdr:rowOff>0</xdr:rowOff>
    </xdr:from>
    <xdr:to>
      <xdr:col>7</xdr:col>
      <xdr:colOff>304800</xdr:colOff>
      <xdr:row>16</xdr:row>
      <xdr:rowOff>301010</xdr:rowOff>
    </xdr:to>
    <xdr:sp macro="" textlink="">
      <xdr:nvSpPr>
        <xdr:cNvPr id="13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304800</xdr:colOff>
      <xdr:row>16</xdr:row>
      <xdr:rowOff>301010</xdr:rowOff>
    </xdr:to>
    <xdr:sp macro="" textlink="">
      <xdr:nvSpPr>
        <xdr:cNvPr id="13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16</xdr:row>
      <xdr:rowOff>0</xdr:rowOff>
    </xdr:from>
    <xdr:to>
      <xdr:col>7</xdr:col>
      <xdr:colOff>304800</xdr:colOff>
      <xdr:row>16</xdr:row>
      <xdr:rowOff>301010</xdr:rowOff>
    </xdr:to>
    <xdr:sp macro="" textlink="">
      <xdr:nvSpPr>
        <xdr:cNvPr id="13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304800</xdr:colOff>
      <xdr:row>16</xdr:row>
      <xdr:rowOff>301010</xdr:rowOff>
    </xdr:to>
    <xdr:sp macro="" textlink="">
      <xdr:nvSpPr>
        <xdr:cNvPr id="13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</xdr:row>
      <xdr:rowOff>0</xdr:rowOff>
    </xdr:from>
    <xdr:ext cx="304800" cy="319660"/>
    <xdr:sp macro="" textlink="">
      <xdr:nvSpPr>
        <xdr:cNvPr id="13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1244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1010"/>
    <xdr:sp macro="" textlink="">
      <xdr:nvSpPr>
        <xdr:cNvPr id="13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3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19660"/>
    <xdr:sp macro="" textlink="">
      <xdr:nvSpPr>
        <xdr:cNvPr id="14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16</xdr:row>
      <xdr:rowOff>0</xdr:rowOff>
    </xdr:from>
    <xdr:ext cx="304800" cy="303411"/>
    <xdr:sp macro="" textlink="">
      <xdr:nvSpPr>
        <xdr:cNvPr id="14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57435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639535</xdr:colOff>
      <xdr:row>43</xdr:row>
      <xdr:rowOff>1</xdr:rowOff>
    </xdr:from>
    <xdr:ext cx="304800" cy="301010"/>
    <xdr:sp macro="" textlink="">
      <xdr:nvSpPr>
        <xdr:cNvPr id="14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15117535" y="13792201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231321</xdr:colOff>
      <xdr:row>45</xdr:row>
      <xdr:rowOff>176893</xdr:rowOff>
    </xdr:from>
    <xdr:ext cx="304800" cy="301010"/>
    <xdr:sp macro="" textlink="">
      <xdr:nvSpPr>
        <xdr:cNvPr id="14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14709321" y="14540593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8455"/>
    <xdr:sp macro="" textlink="">
      <xdr:nvSpPr>
        <xdr:cNvPr id="14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8455"/>
    <xdr:sp macro="" textlink="">
      <xdr:nvSpPr>
        <xdr:cNvPr id="14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8455"/>
    <xdr:sp macro="" textlink="">
      <xdr:nvSpPr>
        <xdr:cNvPr id="14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8455"/>
    <xdr:sp macro="" textlink="">
      <xdr:nvSpPr>
        <xdr:cNvPr id="14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8455"/>
    <xdr:sp macro="" textlink="">
      <xdr:nvSpPr>
        <xdr:cNvPr id="14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8455"/>
    <xdr:sp macro="" textlink="">
      <xdr:nvSpPr>
        <xdr:cNvPr id="14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8455"/>
    <xdr:sp macro="" textlink="">
      <xdr:nvSpPr>
        <xdr:cNvPr id="14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8455"/>
    <xdr:sp macro="" textlink="">
      <xdr:nvSpPr>
        <xdr:cNvPr id="14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01010"/>
    <xdr:sp macro="" textlink="">
      <xdr:nvSpPr>
        <xdr:cNvPr id="14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4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4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4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4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46</xdr:row>
      <xdr:rowOff>0</xdr:rowOff>
    </xdr:from>
    <xdr:to>
      <xdr:col>27</xdr:col>
      <xdr:colOff>304800</xdr:colOff>
      <xdr:row>47</xdr:row>
      <xdr:rowOff>124117</xdr:rowOff>
    </xdr:to>
    <xdr:sp macro="" textlink="">
      <xdr:nvSpPr>
        <xdr:cNvPr id="14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46</xdr:row>
      <xdr:rowOff>0</xdr:rowOff>
    </xdr:from>
    <xdr:to>
      <xdr:col>27</xdr:col>
      <xdr:colOff>304800</xdr:colOff>
      <xdr:row>47</xdr:row>
      <xdr:rowOff>124117</xdr:rowOff>
    </xdr:to>
    <xdr:sp macro="" textlink="">
      <xdr:nvSpPr>
        <xdr:cNvPr id="14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4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46</xdr:row>
      <xdr:rowOff>0</xdr:rowOff>
    </xdr:from>
    <xdr:to>
      <xdr:col>27</xdr:col>
      <xdr:colOff>304800</xdr:colOff>
      <xdr:row>47</xdr:row>
      <xdr:rowOff>124117</xdr:rowOff>
    </xdr:to>
    <xdr:sp macro="" textlink="">
      <xdr:nvSpPr>
        <xdr:cNvPr id="15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46</xdr:row>
      <xdr:rowOff>0</xdr:rowOff>
    </xdr:from>
    <xdr:to>
      <xdr:col>27</xdr:col>
      <xdr:colOff>304800</xdr:colOff>
      <xdr:row>47</xdr:row>
      <xdr:rowOff>124117</xdr:rowOff>
    </xdr:to>
    <xdr:sp macro="" textlink="">
      <xdr:nvSpPr>
        <xdr:cNvPr id="15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46</xdr:row>
      <xdr:rowOff>0</xdr:rowOff>
    </xdr:from>
    <xdr:to>
      <xdr:col>27</xdr:col>
      <xdr:colOff>304800</xdr:colOff>
      <xdr:row>47</xdr:row>
      <xdr:rowOff>124117</xdr:rowOff>
    </xdr:to>
    <xdr:sp macro="" textlink="">
      <xdr:nvSpPr>
        <xdr:cNvPr id="15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46</xdr:row>
      <xdr:rowOff>0</xdr:rowOff>
    </xdr:from>
    <xdr:to>
      <xdr:col>27</xdr:col>
      <xdr:colOff>304800</xdr:colOff>
      <xdr:row>47</xdr:row>
      <xdr:rowOff>124117</xdr:rowOff>
    </xdr:to>
    <xdr:sp macro="" textlink="">
      <xdr:nvSpPr>
        <xdr:cNvPr id="15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46</xdr:row>
      <xdr:rowOff>0</xdr:rowOff>
    </xdr:from>
    <xdr:to>
      <xdr:col>27</xdr:col>
      <xdr:colOff>304800</xdr:colOff>
      <xdr:row>47</xdr:row>
      <xdr:rowOff>124117</xdr:rowOff>
    </xdr:to>
    <xdr:sp macro="" textlink="">
      <xdr:nvSpPr>
        <xdr:cNvPr id="15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46</xdr:row>
      <xdr:rowOff>0</xdr:rowOff>
    </xdr:from>
    <xdr:to>
      <xdr:col>27</xdr:col>
      <xdr:colOff>304800</xdr:colOff>
      <xdr:row>47</xdr:row>
      <xdr:rowOff>124117</xdr:rowOff>
    </xdr:to>
    <xdr:sp macro="" textlink="">
      <xdr:nvSpPr>
        <xdr:cNvPr id="15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44</xdr:row>
      <xdr:rowOff>0</xdr:rowOff>
    </xdr:from>
    <xdr:ext cx="304800" cy="319660"/>
    <xdr:sp macro="" textlink="">
      <xdr:nvSpPr>
        <xdr:cNvPr id="15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1010"/>
    <xdr:sp macro="" textlink="">
      <xdr:nvSpPr>
        <xdr:cNvPr id="15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19660"/>
    <xdr:sp macro="" textlink="">
      <xdr:nvSpPr>
        <xdr:cNvPr id="15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46</xdr:row>
      <xdr:rowOff>0</xdr:rowOff>
    </xdr:from>
    <xdr:ext cx="304800" cy="303411"/>
    <xdr:sp macro="" textlink="">
      <xdr:nvSpPr>
        <xdr:cNvPr id="15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38</xdr:row>
      <xdr:rowOff>0</xdr:rowOff>
    </xdr:from>
    <xdr:to>
      <xdr:col>27</xdr:col>
      <xdr:colOff>304800</xdr:colOff>
      <xdr:row>39</xdr:row>
      <xdr:rowOff>42475</xdr:rowOff>
    </xdr:to>
    <xdr:sp macro="" textlink="">
      <xdr:nvSpPr>
        <xdr:cNvPr id="15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299650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38</xdr:row>
      <xdr:rowOff>0</xdr:rowOff>
    </xdr:from>
    <xdr:to>
      <xdr:col>27</xdr:col>
      <xdr:colOff>304800</xdr:colOff>
      <xdr:row>39</xdr:row>
      <xdr:rowOff>42475</xdr:rowOff>
    </xdr:to>
    <xdr:sp macro="" textlink="">
      <xdr:nvSpPr>
        <xdr:cNvPr id="15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299650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5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5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38</xdr:row>
      <xdr:rowOff>0</xdr:rowOff>
    </xdr:from>
    <xdr:to>
      <xdr:col>27</xdr:col>
      <xdr:colOff>304800</xdr:colOff>
      <xdr:row>39</xdr:row>
      <xdr:rowOff>42475</xdr:rowOff>
    </xdr:to>
    <xdr:sp macro="" textlink="">
      <xdr:nvSpPr>
        <xdr:cNvPr id="15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299650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38</xdr:row>
      <xdr:rowOff>0</xdr:rowOff>
    </xdr:from>
    <xdr:to>
      <xdr:col>27</xdr:col>
      <xdr:colOff>304800</xdr:colOff>
      <xdr:row>39</xdr:row>
      <xdr:rowOff>42475</xdr:rowOff>
    </xdr:to>
    <xdr:sp macro="" textlink="">
      <xdr:nvSpPr>
        <xdr:cNvPr id="15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299650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5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5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38</xdr:row>
      <xdr:rowOff>0</xdr:rowOff>
    </xdr:from>
    <xdr:to>
      <xdr:col>27</xdr:col>
      <xdr:colOff>304800</xdr:colOff>
      <xdr:row>39</xdr:row>
      <xdr:rowOff>42475</xdr:rowOff>
    </xdr:to>
    <xdr:sp macro="" textlink="">
      <xdr:nvSpPr>
        <xdr:cNvPr id="15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299650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38</xdr:row>
      <xdr:rowOff>0</xdr:rowOff>
    </xdr:from>
    <xdr:to>
      <xdr:col>27</xdr:col>
      <xdr:colOff>304800</xdr:colOff>
      <xdr:row>39</xdr:row>
      <xdr:rowOff>42475</xdr:rowOff>
    </xdr:to>
    <xdr:sp macro="" textlink="">
      <xdr:nvSpPr>
        <xdr:cNvPr id="15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299650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5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5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5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5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5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38</xdr:row>
      <xdr:rowOff>0</xdr:rowOff>
    </xdr:from>
    <xdr:to>
      <xdr:col>27</xdr:col>
      <xdr:colOff>304800</xdr:colOff>
      <xdr:row>39</xdr:row>
      <xdr:rowOff>42475</xdr:rowOff>
    </xdr:to>
    <xdr:sp macro="" textlink="">
      <xdr:nvSpPr>
        <xdr:cNvPr id="15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299650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38</xdr:row>
      <xdr:rowOff>0</xdr:rowOff>
    </xdr:from>
    <xdr:to>
      <xdr:col>27</xdr:col>
      <xdr:colOff>304800</xdr:colOff>
      <xdr:row>39</xdr:row>
      <xdr:rowOff>42475</xdr:rowOff>
    </xdr:to>
    <xdr:sp macro="" textlink="">
      <xdr:nvSpPr>
        <xdr:cNvPr id="16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299650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6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40</xdr:row>
      <xdr:rowOff>0</xdr:rowOff>
    </xdr:from>
    <xdr:to>
      <xdr:col>27</xdr:col>
      <xdr:colOff>304800</xdr:colOff>
      <xdr:row>41</xdr:row>
      <xdr:rowOff>124117</xdr:rowOff>
    </xdr:to>
    <xdr:sp macro="" textlink="">
      <xdr:nvSpPr>
        <xdr:cNvPr id="16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40</xdr:row>
      <xdr:rowOff>0</xdr:rowOff>
    </xdr:from>
    <xdr:to>
      <xdr:col>27</xdr:col>
      <xdr:colOff>304800</xdr:colOff>
      <xdr:row>41</xdr:row>
      <xdr:rowOff>124117</xdr:rowOff>
    </xdr:to>
    <xdr:sp macro="" textlink="">
      <xdr:nvSpPr>
        <xdr:cNvPr id="16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40</xdr:row>
      <xdr:rowOff>0</xdr:rowOff>
    </xdr:from>
    <xdr:to>
      <xdr:col>27</xdr:col>
      <xdr:colOff>304800</xdr:colOff>
      <xdr:row>41</xdr:row>
      <xdr:rowOff>124117</xdr:rowOff>
    </xdr:to>
    <xdr:sp macro="" textlink="">
      <xdr:nvSpPr>
        <xdr:cNvPr id="16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40</xdr:row>
      <xdr:rowOff>0</xdr:rowOff>
    </xdr:from>
    <xdr:to>
      <xdr:col>27</xdr:col>
      <xdr:colOff>304800</xdr:colOff>
      <xdr:row>41</xdr:row>
      <xdr:rowOff>124117</xdr:rowOff>
    </xdr:to>
    <xdr:sp macro="" textlink="">
      <xdr:nvSpPr>
        <xdr:cNvPr id="16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40</xdr:row>
      <xdr:rowOff>0</xdr:rowOff>
    </xdr:from>
    <xdr:to>
      <xdr:col>27</xdr:col>
      <xdr:colOff>304800</xdr:colOff>
      <xdr:row>41</xdr:row>
      <xdr:rowOff>124117</xdr:rowOff>
    </xdr:to>
    <xdr:sp macro="" textlink="">
      <xdr:nvSpPr>
        <xdr:cNvPr id="16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40</xdr:row>
      <xdr:rowOff>0</xdr:rowOff>
    </xdr:from>
    <xdr:to>
      <xdr:col>27</xdr:col>
      <xdr:colOff>304800</xdr:colOff>
      <xdr:row>41</xdr:row>
      <xdr:rowOff>124117</xdr:rowOff>
    </xdr:to>
    <xdr:sp macro="" textlink="">
      <xdr:nvSpPr>
        <xdr:cNvPr id="16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1010"/>
    <xdr:sp macro="" textlink="">
      <xdr:nvSpPr>
        <xdr:cNvPr id="16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27</xdr:col>
      <xdr:colOff>0</xdr:colOff>
      <xdr:row>40</xdr:row>
      <xdr:rowOff>0</xdr:rowOff>
    </xdr:from>
    <xdr:to>
      <xdr:col>27</xdr:col>
      <xdr:colOff>304800</xdr:colOff>
      <xdr:row>41</xdr:row>
      <xdr:rowOff>124117</xdr:rowOff>
    </xdr:to>
    <xdr:sp macro="" textlink="">
      <xdr:nvSpPr>
        <xdr:cNvPr id="16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27</xdr:col>
      <xdr:colOff>0</xdr:colOff>
      <xdr:row>40</xdr:row>
      <xdr:rowOff>0</xdr:rowOff>
    </xdr:from>
    <xdr:to>
      <xdr:col>27</xdr:col>
      <xdr:colOff>304800</xdr:colOff>
      <xdr:row>41</xdr:row>
      <xdr:rowOff>124117</xdr:rowOff>
    </xdr:to>
    <xdr:sp macro="" textlink="">
      <xdr:nvSpPr>
        <xdr:cNvPr id="16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19660"/>
    <xdr:sp macro="" textlink="">
      <xdr:nvSpPr>
        <xdr:cNvPr id="16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1010"/>
    <xdr:sp macro="" textlink="">
      <xdr:nvSpPr>
        <xdr:cNvPr id="16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19660"/>
    <xdr:sp macro="" textlink="">
      <xdr:nvSpPr>
        <xdr:cNvPr id="16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6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6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6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6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6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6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6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6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6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6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6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40</xdr:row>
      <xdr:rowOff>0</xdr:rowOff>
    </xdr:from>
    <xdr:ext cx="304800" cy="303411"/>
    <xdr:sp macro="" textlink="">
      <xdr:nvSpPr>
        <xdr:cNvPr id="17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303020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7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7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7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7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7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7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7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7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27</xdr:col>
      <xdr:colOff>0</xdr:colOff>
      <xdr:row>38</xdr:row>
      <xdr:rowOff>0</xdr:rowOff>
    </xdr:from>
    <xdr:ext cx="304800" cy="303411"/>
    <xdr:sp macro="" textlink="">
      <xdr:nvSpPr>
        <xdr:cNvPr id="17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14478000" y="12372975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8455"/>
    <xdr:sp macro="" textlink="">
      <xdr:nvSpPr>
        <xdr:cNvPr id="17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8455"/>
    <xdr:sp macro="" textlink="">
      <xdr:nvSpPr>
        <xdr:cNvPr id="17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8455"/>
    <xdr:sp macro="" textlink="">
      <xdr:nvSpPr>
        <xdr:cNvPr id="17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8455"/>
    <xdr:sp macro="" textlink="">
      <xdr:nvSpPr>
        <xdr:cNvPr id="17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8455"/>
    <xdr:sp macro="" textlink="">
      <xdr:nvSpPr>
        <xdr:cNvPr id="176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8455"/>
    <xdr:sp macro="" textlink="">
      <xdr:nvSpPr>
        <xdr:cNvPr id="176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8455"/>
    <xdr:sp macro="" textlink="">
      <xdr:nvSpPr>
        <xdr:cNvPr id="176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8455"/>
    <xdr:sp macro="" textlink="">
      <xdr:nvSpPr>
        <xdr:cNvPr id="176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8455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6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6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6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6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7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7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7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7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7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7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7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7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7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7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8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8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8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8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8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01010"/>
    <xdr:sp macro="" textlink="">
      <xdr:nvSpPr>
        <xdr:cNvPr id="178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8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8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8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8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79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79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79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79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179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179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9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9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9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79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0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0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0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0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0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0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180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180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0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0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1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1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1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1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1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1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1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1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181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181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2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2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2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2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2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2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2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2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2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2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3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3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3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3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3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3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183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304800</xdr:colOff>
      <xdr:row>47</xdr:row>
      <xdr:rowOff>124117</xdr:rowOff>
    </xdr:to>
    <xdr:sp macro="" textlink="">
      <xdr:nvSpPr>
        <xdr:cNvPr id="183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5092"/>
        </a:xfrm>
        <a:prstGeom prst="rect">
          <a:avLst/>
        </a:prstGeom>
        <a:noFill/>
      </xdr:spPr>
    </xdr:sp>
    <xdr:clientData/>
  </xdr:two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3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3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4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44</xdr:row>
      <xdr:rowOff>0</xdr:rowOff>
    </xdr:from>
    <xdr:ext cx="304800" cy="319660"/>
    <xdr:sp macro="" textlink="">
      <xdr:nvSpPr>
        <xdr:cNvPr id="184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144625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4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4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4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1010"/>
    <xdr:sp macro="" textlink="">
      <xdr:nvSpPr>
        <xdr:cNvPr id="184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101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4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4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4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19660"/>
    <xdr:sp macro="" textlink="">
      <xdr:nvSpPr>
        <xdr:cNvPr id="184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19660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5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5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52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53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54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55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56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57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58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59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60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  <xdr:oneCellAnchor>
    <xdr:from>
      <xdr:col>7</xdr:col>
      <xdr:colOff>0</xdr:colOff>
      <xdr:row>46</xdr:row>
      <xdr:rowOff>0</xdr:rowOff>
    </xdr:from>
    <xdr:ext cx="304800" cy="303411"/>
    <xdr:sp macro="" textlink="">
      <xdr:nvSpPr>
        <xdr:cNvPr id="1861" name="AutoShape 8" descr="data:image/jpeg;base64,/9j/4AAQSkZJRgABAQAAAQABAAD/2wCEAAkGBxQTEhUUExQWFRUXFxgaGBgXGBccGBodGBcXGBcXHR0aHCggHBolHBQXITEiJSkrLi4uFx8zODMsNygtLisBCgoKDg0OGxAQGywkHyQsLCwsLCwsLCwsLCwsLCwsLCwsLCwsLCwsLCwsLCwsLCwsLCwsLCwsLCwsLCwsLCwsLP/AABEIANAA8gMBIgACEQEDEQH/xAAcAAACAwEBAQEAAAAAAAAAAAAFBgMEBwIAAQj/xABEEAABAgQDBQUGBAQEBQUBAAABAgMABBEhBTFBBhJRYXETIoGRoQcyQrHR8BQjUsEzYpLxFRZy4UNTgqLCJERjc7IX/8QAGQEAAwEBAQAAAAAAAAAAAAAAAQIDAAQF/8QAJREAAgICAgICAgMBAAAAAAAAAAECERIhAzFBURMiFHEEMmGB/9oADAMBAAIRAxEAPwBlS+g8InDyRpCwJhs5d2LSJ1IHvRwOR34hOZUnOAeIBKgQcjHnsQUcsopzE8BatzCvY6VdgVKAlRCwSkXHPlBzB9t2mxufhVpQPiRevPnEe0smEBvcCilwjvZ8yOUWglJKRSlqZQybT0wKMWtob8F2gl37Muje1QqyvIweQ/TO0Y9i+zoUtS26h1NCCkkHKtBTKCmCbVzMuAmbBda0WPfT14xdclaZzS414HjaDBGptBSQAr4VDMRg20qJiTeU0sUpkdCOMb1Iz7biQtlQUk8Pu0CdrMBam0DfF0GoOvMRni9mi5LRmOxuzrs2oLdrucOMa7g2z7bSbADpHGDpQhsBAAoMo6ncR3UjnEpSjHZRKUtFqYaboRQUjMZLBG2HnZoDiEimVczDS9Pq7JalGgFYXnpqsukfrUB5mJS5W1rRSPFT2N2yvcZTXNffPjl6Qx/ixS14XUO7pA+EAAAdI6exMCwpFoSUVRKcHJ2F3HjSpgVNvAe8YoPYpXIwFxPEQkFSj0EJKdjw46LM7ioUoNINCo0iijZN0uK3nApByUK68oWMJxArnEnQVjSJWcGesSa9jttf1FHENg617NwrVwNjC5M7MOoqdRmDaNhLjblAux0ULGJVS26klQ7VI4Ur6x0RjFog5zT7MDdKmlUNQYd9lNsVgdi6orQRatyONDBfaLZ2WnKkflLA7pHLiIStmcAcVMFo27NVFHlx8RCS4/K7L/La+yNJwyQLiyakNDWufIQ1sgJFEJAHrAVDu5RtAolIAEE5ZcV46Rzzbbs7xCQC02O6rj9RwhSxBsoVRxtB5lIoehhxcNTQHKKeJsB1CgeFjw4RppM0HQppUgmoaSONLR5eGtGpIWK37qvrApx4tqIWq4OQiZOI11tEbryW34LQlqf+4X/Qn6x6K3+ICPRsg0wZs/LOTCt1AsM1HIQxzeyEwBVCkq9DDZgkq22gIQkJTpT5nnBUZRWPCqJPmlejFplDyXAzuq7VR3Up4k/ecNOH7CEFKnnqqzKUJ7vSpz8obMTQgLSqgCxWh1FaV845YmgrS41jKMYglyN9EP8Ag4oUVqngRl0hZxPB32lqUElbQuCm58s4ekrGcS70GUYs0OSUTLpac3nCRVJtQEUJp1hTxTFJqVmVpXRTbit5NQKXOn0jccRwVl4d9AJ4iyh0MZ7tjsC+tKOxWHEIUTRVl0OgOusLg/2BtPoq4V2rP5yElAV7yfgPMc4bm8cQ60FIvbvcjASdSGk0dJDYAG7S5oISxjxRNHsUURkUj4vDjHLx8knpFlTezR5KbpcR7EFpIBJ50gbJFx33G1AHlSD+GYMFK/O7yqZaRRQcmO5RjsS9pMR7obSfeOUVkq/LCdU3pwjRMT2LYcopCdxwZEZRke1cu5KvFKqhXHQ9IM+JoWPKmMU/PL3wpJNCNIsSZKyAbE6awK2cw591KVPEtI0/Uegh9wfDw2O4AkaqN1HqYyg/JnNJaKQwVZGREBMe2OmFglCqnQKBHrD0UKJ7p8YnVNFsVNYouNLsm+R+D8/NodlJpAeSUGuuRHEHWNFamwoAgw34jIMTrZS6gKGhp3kniOEI2M7PPyiSUHtWxl+qnSBywyVxNCVOmEkz/jEje0e7Ub14QzjfOkRnEQeEStorjFjtNYml1BIA7QZ0tvJ49YIbLt13lchU6muVfCM7lpyriQk3rD3snN7yXqf8wDySIfjk26YvJFJaGNkVJ6xYrTKKzS8/WPjq7xR6I9l/8SKHjH1arHkIEOO3AMTqmO71hVIfAVdo8JLi0OItchXTQ/OL2H4GKZIPNxX/AIiL7xqlQ1pA3DJvvCphCjugqMOPCX/pVHovhaeJj0UxRDNhNhkAVGmUcuzB6Ry073aRE9kY6PBGwVi75seBiCUnTU0y8usDNpp/s91XOiulc/CIfxOvDOnziLKpDUl2qbGn+0EZSZBzhVYm7WME0OWqDSmcTaadobxQyb8fd8G8DJOeChEyt7NNOUVUhaKeMYW0+CFpBHHUHrAfZ7ZFiXJNAtRJ75z6QyuOi+VdRrFMO6aQuSTHxbReU2nQCkSNpFtIryju8m+YsYtMqvFbsky23lADajA25gBakBS27p8NIOly0Vn1UEaXRo9ipLo3qGmWnCDDJqKUgG+oNvm9EquIJNzQGZMTg6K8itBaXQkCJV34eMDkTJ0IMecxFAzFOYMVtURSZO+mmVumRgTNzRKVBXhHDs+BWiq8jCrjWMkgmthobHpziEuQ6Icb8iftVhNXStqgrmOfGFl5LiDcUhneS48d5Gh0jwbPuuprzpDqXsSUd6A+zryi9fRJP7fvD7sCs9m8f/lr6CFeVw/s1qIyKaCGTZo9kCit1je8oSTWRSKeFDmmYtnEjjgJqNIDIcpSt4stu1gWJVFgmpjtWcfG1R5bgibKplaZc3QTAeTfGgqYsY+9Rs5k0yGZ/wB4tbP7LuqCVujs0fpJ79OmkGKb6NNpF1udsO6nKPQ0J2fl6ZK/q/2j0V+KXtHN8kfQOQ6LGPj7ls4BMzamldm7UK0rqOIi4iaBz4Qyn4A4AXbFntG95OaYC4ZN9o2K5i3lB6fmAd5JyIjPpWd7B4gnukkdOEL5KJaHRiZpQesE28R3KVuk58oWzNRy1NlJoq6TlGv0FIaZScoTexgphWM79UnNJob59IQ3ZgpFQqorbiIlkMUCVAgmijlwP0idtMfFMf23Pzd7lun5gx6YsfWATuKm1OUSOT4tflCWkUUX2XUYjuvUr7yQYLszdDQm2fMRnLs+p2aUGkqXuhKe6Cb5nLrDhKSMw4kHslAj9VBXzMVi2RmkHxOXp6xw+8FC5gScImwLIH9afrFOZZmEJUt1tSUoBJCaKKqDLunOGcpUCMI+wVtZNhKEq1Cojk8fCkZQpbcYtRptOSlHeI1HKF/D8VI1hUnVjtxvE0p/Gk6EiBr+NcFHxpC6J8KEVnZgCFyYyig25jJ1pBPCcAdnKKUQhrQkEk9BCjhCg9MNtk2Kr9Bf9o3LCUpSEpSmgAz6Q8IW9iT5KVIGYPsGw0DRSyTmTT5Rad2SbpSyv9Q/cQx9qCLR9aRX+8dGMaObJma4zgLSapUFNL0NKpV0gDMSDjDjbhFU+6VDK/yjZZ/DEPILaxVJ9OY5wARsaUApS8VoPwOJrbhUfSIy45J62dEOWNbFRh8AXGcWw4BS0d4rsu+0qraCtHBJqRyobkeEA3ZtQsoFJGigQfIxNprsZU9oJuzQFwYi7eneJtAZ2drkOpgtspIGYc31fw0Gw4q+ghKydIZtRVsZ9n8NoQ64KrPug/COPWDbiOZpHBsLR0hy147IxUVRySk27ZYQqwuco9HIMeg0hbJX5Bt5FVpChrUVpCzPYIkIUWlkCuRyB4QUE0U1CVEA5/WlbHpH1mTCgRWtRc8YEkpeB46M0mZNxSyAQCM6mFjH8GUjvKUk14GDntGwwtFLySaDuqpXqlRp1I8oQHZreNL+JiMYMtKSQWwzHAk9m4e7kFcOR5QaeeoAagg5KBrCBMLvaGLZKTU4hw1NMgNK51isuMlDl3sKfjVfFcRC1MbqqjL5RRmpV1NQa+UNGxGxK5mjz6ilqvdTqviTS4T6mI/HZfOiTAm5ibcCWEEhOazZCeqqegqY0nBdiEI7z6y6s5/CnpQXMGsNlEMpCG0JQgDICgHhFlMyk2ChbnBUIR7Jy5Zy6JJSTbbTutoShPBIp/eLEDnMWaRdbjY/6h9Yi/zFL6Ptf1p+sPaJ0wq4bRWUsHjELeMMLsHWyeS0/WOlKrdKgR1EFsyFTazYWUnSFrSpDg+JBoSOBGRgfhXstw8AlSVq6uK/Yw7uGgveKhm0pFRGyoLjYoY17MJNSfyVOMK0NSpPiDGV7T7KTcme/wB9Gi0ZR+hlK3kaGsKuPp/LWmgWNK/KFfIk+jRi2uzDtmZoom2VE23xXxtH6IkJ5JQRW9PlpH50xiWLL1rUUCnzqI1XD8YUuWS4n3hQn74Wh5utgir+o7tYlVVAq8E2pvj6QlKc7RKXmxnmOYzHnF6TxA5Gx8YRTGcB0Q7Eva8IWpPEDTPrF9ueTxh1JMRoK9sDFWekmnk7rqErTwIv4HMRUdnABXWmkV5PGUrrS1OOcBzXVjKLq0KW0vs/IqqTXmRVtZuAaV3Va0F6HzhswPD0stJQkZADx1PiYuKeBjlD1MznrGiop2aWTVHMwCVDhHLpHlE7p1isunjDsSi4jIR6I0mwv6R6NQlgITAPSO1TYSmxzN4Q2sbMWUT6l6xFyOtQCm1IDrCkD4xTx0jNJzZNabpUCYepiZp2Yz70GRhyVDLOFjJroMoJmBzcupCilQoY0X2cyBUxbVR+kdbe7N/l9qnMZwe9mje7Jo/mCj/3GL53E58MZB0YCgDvd4kVp+0L2P7ZzUqmiGGWwDup3lbyrcBwhnnn93dIuRnxhS2um2wtK1pSUjiaZ0rz8ojKWyqV9ipN7Z4k/UdssDg2kAegiimRnXzk+v8Arhwk8dLwAkpWlM1gHc4XUaD1i+pqYP8AGnA0P0MpBPTeyHrCynW6SHjG0JSdhZj3nAhvm4tI+pj7/ktZshbbpP8AygtYHUhNB5w3LQyDVLCVq/U8VOK60USkeAiZc64oXWQBoLAdALRP8iXgquGPkS//AOeTPxdi0OLjgHokE+kXJbYlpv8AiTqeYYQsn+pRT8oOOHia9Yh3BGf8ibVA/HgnZ1LobapuLmlkGoLjygPJMEmcVdUoJrupJoTr/eBS3kp5xX/H3ELbfY7SSNN/EhKAAqloAY1iAA3QNDeB4xAlIv1gHi08d00qTkAK1h2siOoiZtC4Vu3odKiGvZTEAW1NCldK8r08Y+YT7P5iZPaOEMozobq8tIN/5NZllVS44VDOpAHoI6XWNEI/2srS2JrZO+hJ3Se8npqOenhDHJzjb43kKFeGo6jSFnE5ferue9qm1+YgAidLaypClJWn7uDEaKNmm/iSg2iRM/XWnGFbCdpW3aJdIQv0PQ/tnBNxWoNeY/eA2FRCkxMqpStRXMR05PgJ71CnPn92gFMTKh1+/ukDnJok57vJWRgOh0hhRtKEr3BWhFUnMGLzeMVNzalYRXQEggChKq04GvypHf40mwsKXPLWMrGcUaTKYoKUVlp+0Wu2qbZQlSr5KfD+0FJHEKe8bAVPheKKfgjKC8DEvFGwSCo1Bpnwj0ZHMYota1LCVneUVVAtc1tyvHof5Ub8UhC4uSTlB90gKJxJzWOgiGfmnKhCbJIr15cojTZUsv44oTAWBvNJIFNSNVdY06QxFDjaXGzvJp4iM12YwGbeNSyrdCrlQonwrn4Q7SOyUyy7vNKSlChVSDXPiKCGcX0Jmmd47MbzagcjEGyrgQyEjTLzMWsX2dfX7u7ThU/SB+C4A+0D2hSm5tUnxqBSDFMVtFrH5lSAXBXLzOkBJra81CezbIIqSpFb+JpBTG3DuFCxvJPD6xawL2fIN5hwqJyQLAcioGpPlA+Nt6Dmkti+5tIXKBTlBoBYDwEdsTTee+n+oQ8J9nEkB/AB1upZ+ZghIbIybZqhlpB47oJ8zE3/AB/9KR/kKujO3cSa/UK8oqqxBJyjYjgTZFFttqSeKUkeRELWPezlh0Hsay7mhTdB6pJ+VIH48g/kR9GdOTYis9PpGZivtJsrPSlS6glA+Nu6ep1HjC6hyGXCB8/oMuzpVlYRJLq1MC23KxKqaAhsQOY54SjtBnQC0NWz+Ho3vdGecJWys5VAHFRrGjYEyo0ShNTrwHUwyVOicmFikp6RXmsDVMWHd5/ecNEnhoSBvd4+kEkIAyjoXH7ObMR2fZyyQC444SP07qf2J9Ygxv2Yyb4uXUKAstKgT41TfpD6tyKE0+BrGcYoKk2fnPbDYOak1VBDzRNErTY8QFJJsehMApPGplg0Vv04LB9CbiP0RjqUPNLQoBSVA1ofI9QQDGBYxijks+6wSVhCiAeIzFjrQxNvLSVlVpW3QQk9tEqs4hVeKO9XwMFjOIcT+W25zKqAfOE1vHki+5fwgg3POup3kkJ9TEZcb8Kv+lozT82G3ZlKQd4hIyBrfLSBAmypVrCvneA89KOV3lVJGucWsNdBN7EaQzhSMuS3VDswrui+kSOOFY7KtCv3j+lA94+I7vjAdl+msRzeNJbSam50GZpkOQhKtjNV2NQxNAslBoLDLIZR6MzXtA7U5R6KfE/RP5F7CGB4WXKCnerSmoPCNX2d2ObSEKdQFLTcVFQPrFHZ3BG/xSn67tBTdtRSjks9B8+UPW8ALKHnFIxv7E5Sr6omSyBYACOg10geVLBsRSta1icrPEQcrEonLYirMsChqKiO1O01ijP4klIufCA6CgNiLKaV3d2JZKdrS9/ukCcYxwFKqAx5DaqWpUfdIVMZrWxyk5y/veEWnAleRKTxFflkYT2psim8kjnBqUfKh3VQ9prZOmj5MbUfhHEtzQ3Ar3HBUtK5V+FXEGnjYliksTaeTVKgocoAzLSXmy0+jfbVmOmSgdCM4zyf2TnJNwqlXSU+8ACQFAagXAI1v8xE3Nw/Q6xffZszzAUKG4jMduPZm26C7LANO8BQNrPAj4SeI8Yp4X7THm+7Mt1pYqFQef8AY1h0wPbSVmDQOAK/SqgPn/aMuSMug4SSPzjPMusLLbqFIWnNKs/9xzEVFPE8o/TW1GCMTCQpaUqI9wkCt9OYMAJHZCWQ4lxxlBUCN0UqAdCRkYpkk+hMdXYrezbY191tLj1Wmq1FR31DiBoK6nyoQY2nDpZDSQlA+p5nnA4P+ETImQNYEWrsEraCpePOOu3NL5QGcnOdIiOI8IfIXEKTEwAMzaBrkzvGiQPnHSCFCqqgc4hm8YYlUkkgmlQB7x6CFk734HivCKuKJDLSnXVUSL0Aub2TTWpoKc4yPb/Z8vTiFtp3O2SN+oHdI7pqAeCUnxhvnMdXOTzTR91G84sWokbiggEke8VKSeg5wHxrEy7OAI91AN637x7p8hEVKnou4aph/ZLYKRabBcaS65QElwb/AJA90eA8YcWMFlaU/DtU/wDrR9IG4SsBCRW1BDDKBNKV8zWKxba2RlSA01sVJuCzYSeKLemXpChjXsuQaltV9NI1NtoaRA/UaVguKMpvo/M2I4U6w8ph7fChdNSaKToU8fCO2cIBN6x+g8YwNiaRuuthYGRNlJJ1Sc0mMu2g2Xel17qarbJoldL/AOlVPi+enCFmmuinHKL7FT/B249DIjA7DOPRHORT6h/A5ltxpKwFICriuZFSAfGlfGDjc2lPGFvCKGVYpcBtKaj+UBJ9QY+LmFjK8XetEO2Nrb6dFEHn9Y+OKB+IGFRM1xSYstOgjUecTbKKIdccI+L1gRiU/oY4cA5GB02TXMQtj0qKWIPhQNoJYJigUhO9Y0Ar0sQfEQHd1qReAKcT/CukE1STcajmPprDREas1dh1JzP0j72ACqpPlC3huIJoCCFJNxTnBZE0E3yHOHtEnFoMszlO6bxa7QKHZrO7W6F6pV46QJYdQuhHd5/vF9ABFCqtIDVgdCni+EFalFaAFpNFbuuVFcwRQ15wvTOzQ95s0OY0PhGi4lvWWi7jY0+JGo6ipPnygFMltxO+lVD+nny4dI87k4nxy+rGzlE59nK3Qt1l501CQWUK1NSVkcxQeZhheeI3gokKB9NIzvHpygSUqKSDWoNCCMiOBgZ/mybdXRTgVxJSN6gHKl+Z4x08c7iZSyds0teLKGWesfBilTUqAjJnMceOo8r+piscamcg6QOQSPkKwydlHSNnYxHisdP7xQnttZZqoLiVLHwo7yuPQRkrciVDvEn/AFEkmnXSOJRgoKhQWtnx4DwPnFINPVmcd7HTHPaO8WyWWwiuS1neI6J424mI3sW/LDlFKWtKd1KrrJUBnxN+EKbySUbgBUpVN1KRU1rTnTKHjCpH8OQ67RUxoKghqunAq59aZwOSq2VgsXo6k5b8FLrU6f8A1L3edP6E09wHzrzJ4XWtnZouqed4rAA8CR6GK22mN71Wgakmqz+3neLns6AW24n4u0SfQfSCovFyZKU/tRrGFPDdTUaCDzLgNKGFlgpTTT7+cX25gcaecUhpEZbYytvW4x9Kwc7QJZmCL5xOmcBsRSHsWggkA5RRmpcKqlQBBzr9/wBolaJBqIkevSMEWVbOGpotNNKi/jzj0MG5zj0Com2YhsvtKlKuy7PdYyTSpIJOZ4g1hzXJhV00IhUwrAdxKVHMepgm5NKQKpNDw0id2VrYWGHkx5MkenjC47tmpB77W/zCqHypHB2+aGTLnioUhHfgda7GJxhNMzAmbZuTkOcAMQ9oiq0aYAPFSqgeFIWJ3GpqbXuAqWTkhtJJPQCGXG2K+SKGTE8bbbBCAFr46D6wruNKWd9VbnMw6bL+zxakpXNKLYP/AA6d/lUmydbUPhGiyWx7QCaIQQMgpBPLU36wyVdC3atmV7LFxAoofl6cR0htl5q1iFDgc4fTgjVKFtI6JAHygBi2xaFVLZU2rQp08IEo+Qxl4BTM6gZilfKLreKgC1PLOE7EWJuVJDie2RxSKKHURzL46lVge8PhNiPAwttDYpjoMQUe8NNR9M4XsSKULLiCeycqde4a94cheo0v0gWMScqSSQPu1ImOK77CwmoWnvppa4Bt4io8YjyRUtDOCoG7QvtqR3VgmsBMMNHQMt4bv9VKffOKK36kkC5jlJNak34w8OLFUQSochg7dyoitfv1ieRwdpRIrSnvEXpy62ivNSTm6hdd9Ft4oF/CmYrrHEviLnutt7vNXdA+Z9I53CafZ0RoIv4ehCSQCSONDYC5zsa6U0PCAUvgy5pdWhuoFd501CM8qnMi+XA1pB2SaaQN6YJeUMk+6yKXBIzVTK9rmO5vHy8d1NV0sEoHcFNKiwy5w0Li77GxslkJVqVSQ0arI77pFCeQHwp5QExfFlqq3LgqWc1AVA+pg5JbNvzF3O4j9Irf9z6QyyGCIYAoByrnDxtu2F0lSMsldhHlDedJTW/E36xLgrKsPmklSqtKso8OZ6fKNXmZJThoLUzF7+UZ97SJ1uXb/CpIU6qnaU/4abEJr+pQp0HhHQpSlpnPKMY7HRM0lQBBBByj4ieKNajzjJNm9qVs0Qs1RoTenI8oe5TGm1gUO7XxTBf1exVUlobpfE08bHmf3gozOJORHSEJ6iroIrxB/aKYn3UG5I5iFcgqJqzDuoNOUSqnU3vlGYyW0jidFHnpBprFVLIzCdT+0bOkHDYxnFk/Zj0L3+IMauoB1G/lyzj0DJjYI7npe1BC1PtkA1h3mMMqmhUVc1Ur6AQvYvh5QkmilJ4JufLOJZDpWZxipIOcCyIPYqpBrug+OcBHW90VJi0HoScaOZXD3HlpaZTVSvAAaqJ0AjaNg9lmsPSSaKdUBvLp47qeCa+cJPswI3JlwDvAtpB13e8ojxIHlD0icWBxT6iHlJrRJRT2OgfSq9QeJiRJGkJKZpaLpO8nlF2XxoK41GhgKaGcWNKnKiI1qtlA1uftWJRNfesHJAo5m5JKwagf3hD2l2DbeqUiitP26Q/LdCtYicWIV/4FH50xaQmZVe6tS93LM0+dIilZhZBG+q/M35Rt+0GHIeQpC0g1FIxrHMJMo9uVqk3QeWRHUfSCmpd9gax/RXSxHaWouSoCxmAYhnnQjPOFtt0O0krK/bLRZK1JFcgogehjl7Fnhk4onTKvyii9N1jSPZJsqHFfi3hWn8IHLgXPmB4nhSmNbZJy9EuyXszefAdnXFAZhskqI/1VNAeUanhOzEuykBLYFBrmYIsC3Afd4s7kDFPbNk0V3EACgokQFcl0KNN6w14HjnE+JuK3iNBSgGd4qk9intXa0FkJOalaDjCtU9FI3R8xFf4dIS1QvOZE07if+YrzsNT0MIe0WFSqkFK0hSwCSr4qm6iSNTBzE8XLe8pRBcV75t3f5R04ac4XpRS5pwtMipVapqQkEGqlqoaDO+uQvEJclPR1R4vrsz+V2cU5MKZR3qAqKsqJ4mKKFLQ8UMKJG9QcDTOx51jU8b7KTlnGmDvavPEXcIGQvZIyAHHWpJz7Y2SK3kqpXP5R0LktNs5HCmkiy1iziLON0I4W+cWP8aQc1KT1BjRmdlQ6kE0rwilP+zhCgSk0Vyy6ROk2O5NasTETKF2EwU86j94sJ7NG6XJ6qCbhOfKyanrBFfs7V8K014HOFzaXZRxi5BHH69IyxbpjW0rQf/F4cLdqTz7Ny/PKPRn34ilqG3WPQfhF+dn6heTaAs41Sp4QbWNYHKYLqrd1Op+ggNWwRdIzLbTCQpJda/iZkfq684zOZm1LNzbhH6jZ2aYpdO8c6qv/AGjmZwFulkJNNCkfSKwWC2TnLLoxb2S4gEuusqsHEhQPNJpT/vr4GNGmJTdJ4co5xfDQgFTaAFDOgAqNRUR1hc+l0BC/ep3Vfq5H+YeucJOabHhGkVkkoyFo6Lm8KgUMSzbJEUQsjr6Qlj0X2J0DuqFIuBxWaYBpmga2vw0jtM2Ae6Sk+kEKDbcyoZx07PEC1IBu4tahAr1ik9iShlQ8tY1mxDLuKpPX1jPfaBLKWllVe8VqAHIgH5gQxrmtfdPPSABxFLz5Sq6ECievxH5DwgRk07DKKqgbgGzBdUAt0iv6RDPMezpqmalKOpitKPlDgUm4F8ockYkdwqTTeOlyetoLm+xMFdGZYvsItv3L+P3aNi2ZbQ22ltOSQkAdAAPlC0VvrzBpxpT55iDGz0x8WZrQjhSNHkyBPjxQ6sq1OfCJXHIGNPVPOPszOJbFTUk5ACpP3TW0XT0c9bo+T8y0ylTrhoB5k6ADUnKEDGMfJWXXjuqTZKfhaHL9Szx/2A7xTtH3O0mHQ0ke4hs76kj/APKVfzVJv0iqXJds9xoKUMlu99QPEVsk8wKxycnJejv4oKK3tg2UwZ6ZV2jv5DHvb6wN4jOiEHOw94imt8oPu4ghpssyqezZvU1766n3lHPXWBE7iBWe8oqPjTp1hgwvZJbyfzlFtJ+FNN4jmTYdLxONzdIebUVcjLNtsZ3wGkmwoVH5D94J7CKCCigrUj1Ea5h2xEm1dEs2SDXfWAtdeO8up8oNllKB3UpT0AEdbgscTjzuTkLuHze4oV8RBveHvCPTzSXGwDY5g8KQIkpzdWUK0ML/AFdM1WrQQXLAneipismHEFKkhVvSLbkwE3JtXLw/2j4F1uDAkl4NFvyZ45sKySTzOkfYfC0mPkLse0DGtq2C6Gne4Cab1ajlWlwCYaZdCc00UOIv8oy9zZ38xpwOVSpwVWMqg1CR1I1hj/AKbIKQU3r3SpOfQgHxh4SdbBOKvTHcLEdEawHwubUtNFZ/qt3qa00PpBRtJGcVi7ItURTMkFi+cJeObMEVU3b+UWvoQdDD+kgx32QNjGlBSNGbiZG3tApobkwhSqa0G94g/OJ0TbD4q04k8RqOFQbg9Yecb2aaeFFJHI6joYyna/Y1cv8AmNfmAZ5hY4XGY8Ii4tdnRGSkGHMPOlPOkQrlHKe7br/vGbox9Y+J0Eab5PXOJ5bFXniEhx3vED3uMZxa7MppukOziNwVUQOpoIGPYyi+4N88rJHMnhAjCcJdf7UXK2V7igqqqZ7pudd1XlE7+yrxBSoudBQDyFoGk6Y6dq0C8a2gNClKt5XFPujpx9YbfY4y0XXg5SqmwEVFaknvUr9nwgHgPs/ddf3F0QgAneIzppS2pGuvk3o2YVLpHZuJ30moUlsJFRkN0K9axuTk44KrIZNy+w6J2Rlq7wSUn+Uqp5EkDwj4MDLaSEGvp08dIp4DtWFKDbvcdrS+SuY4HlDWlYgpqSNbQg4oVMEFwOUVYWBSDzoPWKWx89uuuIrn3hXyP/jGmONpUKEAg6GFPGNhWVntGlLl1it0GqfFKvkCIGFD5p9k85jiGgQjvK5adYVsQxhaid4k1zANukCseZmZT+OkKbr/ABmwaf8AUnNPy5wNbxJByUk+MK5SKRhHwFRvKNj5mPTK0tjeUr75QGfxpKBUrHnEWDOGbmmkkhSKlShW+6m/qaDxMKuNsZzSNC2OwKu7MOi5FW2z8IOSj/MQctOuTsmZCYGsLO7wEefUSMiI6YpQWjknJzlsJmfABIMLk1PLWqtSlOgFK9co7m3DuUzrbnFBycQp1Ldd1V+pAHD94W8ikVRKmfWVhO9UZVI4DK1o4xlBQUujI0STwOh/bwEXJdkDdKqAJN758Cdf7xemXGVoKCagilKiEkrGTQLlZ8FIr4/fhAOUx8SRLL4X2YVRp3NPZk9wFXFIsSb2vnA7EpjsHi1v1Fr8QbgxTxKY7RlaUd45mqhYAV3gmpNRTlYmAm/I2Ks0xvcIBFaEA+cejD25pwAAPKApYBRp4co9Gpi4f6f/2Q==">
          <a:extLst>
            <a:ext uri="{FF2B5EF4-FFF2-40B4-BE49-F238E27FC236}">
              <a16:creationId xmlns:a16="http://schemas.microsoft.com/office/drawing/2014/main" id="{00000000-0008-0000-4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7038975" y="14763750"/>
          <a:ext cx="304800" cy="303411"/>
        </a:xfrm>
        <a:prstGeom prst="rect">
          <a:avLst/>
        </a:prstGeom>
        <a:noFill/>
      </xdr:spPr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65"/>
  <sheetViews>
    <sheetView tabSelected="1" topLeftCell="A37" zoomScale="70" zoomScaleNormal="70" zoomScaleSheetLayoutView="203" workbookViewId="0">
      <selection activeCell="AB48" sqref="AB48"/>
    </sheetView>
  </sheetViews>
  <sheetFormatPr defaultRowHeight="16.5"/>
  <cols>
    <col min="1" max="1" width="9" style="25" customWidth="1"/>
    <col min="2" max="2" width="5.75" style="64" customWidth="1"/>
    <col min="3" max="3" width="5.125" style="64" customWidth="1"/>
    <col min="4" max="4" width="18.75" style="65" customWidth="1"/>
    <col min="5" max="5" width="20.625" style="65" customWidth="1"/>
    <col min="6" max="6" width="20.125" style="65" customWidth="1"/>
    <col min="7" max="7" width="13" style="65" customWidth="1"/>
    <col min="8" max="8" width="21.875" style="65" customWidth="1"/>
    <col min="9" max="9" width="7.25" style="65" customWidth="1"/>
    <col min="10" max="10" width="8.25" style="25" hidden="1" customWidth="1"/>
    <col min="11" max="11" width="8.5" style="25" hidden="1" customWidth="1"/>
    <col min="12" max="12" width="5.25" style="25" hidden="1" customWidth="1"/>
    <col min="13" max="13" width="5.875" style="25" hidden="1" customWidth="1"/>
    <col min="14" max="14" width="5.125" style="25" hidden="1" customWidth="1"/>
    <col min="15" max="15" width="5.875" style="25" hidden="1" customWidth="1"/>
    <col min="16" max="17" width="5.75" style="25" hidden="1" customWidth="1"/>
    <col min="18" max="18" width="6.75" style="25" customWidth="1"/>
    <col min="19" max="19" width="6.625" style="25" customWidth="1"/>
    <col min="20" max="20" width="6.125" style="25" customWidth="1"/>
    <col min="21" max="21" width="5.75" style="25" customWidth="1"/>
    <col min="22" max="22" width="6" style="25" customWidth="1"/>
    <col min="23" max="23" width="6.25" style="25" customWidth="1"/>
    <col min="24" max="24" width="6" style="25" customWidth="1"/>
    <col min="25" max="25" width="6.5" style="25" customWidth="1"/>
    <col min="26" max="26" width="2.625" style="25" customWidth="1"/>
    <col min="27" max="28" width="9" style="25"/>
    <col min="29" max="29" width="6.625" style="25" customWidth="1"/>
    <col min="30" max="30" width="7.375" style="25" customWidth="1"/>
    <col min="31" max="16384" width="9" style="25"/>
  </cols>
  <sheetData>
    <row r="1" spans="1:35" ht="66" customHeight="1">
      <c r="B1" s="151" t="s">
        <v>13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26"/>
      <c r="X1" s="26"/>
      <c r="Y1" s="26"/>
      <c r="Z1" s="27"/>
    </row>
    <row r="2" spans="1:35" ht="53.25" customHeight="1">
      <c r="B2" s="152" t="s">
        <v>14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28"/>
      <c r="X2" s="28"/>
      <c r="Y2" s="28"/>
      <c r="Z2" s="29"/>
    </row>
    <row r="3" spans="1:35" ht="35.25" customHeight="1">
      <c r="B3" s="1" t="s">
        <v>15</v>
      </c>
      <c r="C3" s="1" t="s">
        <v>16</v>
      </c>
      <c r="D3" s="2" t="s">
        <v>17</v>
      </c>
      <c r="E3" s="2" t="s">
        <v>18</v>
      </c>
      <c r="F3" s="2" t="s">
        <v>19</v>
      </c>
      <c r="G3" s="2" t="s">
        <v>20</v>
      </c>
      <c r="H3" s="2" t="s">
        <v>0</v>
      </c>
      <c r="I3" s="2" t="s">
        <v>21</v>
      </c>
      <c r="J3" s="78" t="s">
        <v>1</v>
      </c>
      <c r="K3" s="78" t="s">
        <v>2</v>
      </c>
      <c r="L3" s="78" t="s">
        <v>3</v>
      </c>
      <c r="M3" s="78" t="s">
        <v>4</v>
      </c>
      <c r="N3" s="78" t="s">
        <v>5</v>
      </c>
      <c r="O3" s="78" t="s">
        <v>6</v>
      </c>
      <c r="P3" s="78" t="s">
        <v>7</v>
      </c>
      <c r="Q3" s="78" t="s">
        <v>8</v>
      </c>
      <c r="R3" s="78" t="s">
        <v>1</v>
      </c>
      <c r="S3" s="78" t="s">
        <v>2</v>
      </c>
      <c r="T3" s="78" t="s">
        <v>3</v>
      </c>
      <c r="U3" s="78" t="s">
        <v>4</v>
      </c>
      <c r="V3" s="78" t="s">
        <v>5</v>
      </c>
      <c r="W3" s="78" t="s">
        <v>6</v>
      </c>
      <c r="X3" s="78" t="s">
        <v>22</v>
      </c>
      <c r="Y3" s="78" t="s">
        <v>23</v>
      </c>
      <c r="Z3" s="31"/>
      <c r="AA3" s="30"/>
      <c r="AB3" s="43"/>
      <c r="AC3" s="30"/>
      <c r="AD3" s="30"/>
      <c r="AE3" s="30"/>
      <c r="AF3" s="30"/>
      <c r="AG3" s="30"/>
      <c r="AH3" s="30"/>
      <c r="AI3" s="30"/>
    </row>
    <row r="4" spans="1:35" s="37" customFormat="1" ht="33.75" customHeight="1">
      <c r="B4" s="153">
        <v>1</v>
      </c>
      <c r="C4" s="153" t="s">
        <v>24</v>
      </c>
      <c r="D4" s="79" t="s">
        <v>25</v>
      </c>
      <c r="E4" s="3" t="s">
        <v>26</v>
      </c>
      <c r="F4" s="3" t="s">
        <v>27</v>
      </c>
      <c r="G4" s="155" t="s">
        <v>28</v>
      </c>
      <c r="H4" s="3" t="s">
        <v>29</v>
      </c>
      <c r="I4" s="157" t="s">
        <v>9</v>
      </c>
      <c r="J4" s="149"/>
      <c r="K4" s="149"/>
      <c r="L4" s="149"/>
      <c r="M4" s="149"/>
      <c r="N4" s="149"/>
      <c r="O4" s="149"/>
      <c r="P4" s="149">
        <f>J4*70+K4*75+L4*25+M4*60+N4*120+O4*45</f>
        <v>0</v>
      </c>
      <c r="Q4" s="149"/>
      <c r="R4" s="149">
        <v>4.5</v>
      </c>
      <c r="S4" s="149">
        <v>2.5</v>
      </c>
      <c r="T4" s="149">
        <v>1.6</v>
      </c>
      <c r="U4" s="149">
        <v>1</v>
      </c>
      <c r="V4" s="149">
        <v>0</v>
      </c>
      <c r="W4" s="149">
        <v>2.4</v>
      </c>
      <c r="X4" s="147">
        <f>R4*70+S4*75+T4*25+U4*60+V4*120+W4*45</f>
        <v>710.5</v>
      </c>
      <c r="Y4" s="147">
        <v>218</v>
      </c>
      <c r="Z4" s="34"/>
      <c r="AA4" s="32"/>
      <c r="AB4" s="46"/>
      <c r="AC4" s="32"/>
      <c r="AD4" s="32"/>
      <c r="AE4" s="32"/>
      <c r="AF4" s="32"/>
      <c r="AG4" s="32"/>
      <c r="AH4" s="32"/>
      <c r="AI4" s="32"/>
    </row>
    <row r="5" spans="1:35" s="41" customFormat="1" ht="14.25" customHeight="1" thickBot="1">
      <c r="B5" s="154"/>
      <c r="C5" s="154"/>
      <c r="D5" s="4" t="s">
        <v>30</v>
      </c>
      <c r="E5" s="4" t="s">
        <v>31</v>
      </c>
      <c r="F5" s="4" t="s">
        <v>32</v>
      </c>
      <c r="G5" s="156"/>
      <c r="H5" s="20" t="s">
        <v>33</v>
      </c>
      <c r="I5" s="158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48"/>
      <c r="Y5" s="148"/>
      <c r="Z5" s="34"/>
      <c r="AA5" s="38"/>
      <c r="AB5" s="38"/>
      <c r="AC5" s="38"/>
      <c r="AD5" s="38"/>
      <c r="AE5" s="38"/>
      <c r="AF5" s="38"/>
      <c r="AG5" s="38"/>
      <c r="AH5" s="38"/>
      <c r="AI5" s="38"/>
    </row>
    <row r="6" spans="1:35" s="37" customFormat="1" ht="33.75" customHeight="1">
      <c r="A6" s="43"/>
      <c r="B6" s="172">
        <v>4</v>
      </c>
      <c r="C6" s="173" t="s">
        <v>34</v>
      </c>
      <c r="D6" s="159" t="s">
        <v>390</v>
      </c>
      <c r="E6" s="159"/>
      <c r="F6" s="159"/>
      <c r="G6" s="159"/>
      <c r="H6" s="159"/>
      <c r="I6" s="160" t="s">
        <v>35</v>
      </c>
      <c r="J6" s="162"/>
      <c r="K6" s="162"/>
      <c r="L6" s="162"/>
      <c r="M6" s="162"/>
      <c r="N6" s="162"/>
      <c r="O6" s="162"/>
      <c r="P6" s="162">
        <f>J6*70+K6*75+L6*25+M6*60+N6*120+O6*45</f>
        <v>0</v>
      </c>
      <c r="Q6" s="162"/>
      <c r="R6" s="169">
        <v>4.5</v>
      </c>
      <c r="S6" s="171">
        <v>2.5</v>
      </c>
      <c r="T6" s="171">
        <v>1.4</v>
      </c>
      <c r="U6" s="171">
        <v>0</v>
      </c>
      <c r="V6" s="171">
        <v>1</v>
      </c>
      <c r="W6" s="169">
        <v>2.2999999999999998</v>
      </c>
      <c r="X6" s="164">
        <f t="shared" ref="X6" si="0">R6*70+S6*75+T6*25+U6*60+V6*120+W6*45</f>
        <v>761</v>
      </c>
      <c r="Y6" s="165">
        <v>321</v>
      </c>
      <c r="Z6" s="34"/>
      <c r="AA6" s="43"/>
      <c r="AB6" s="32"/>
      <c r="AC6" s="32"/>
      <c r="AD6" s="32"/>
      <c r="AE6" s="32"/>
      <c r="AF6" s="32"/>
      <c r="AG6" s="43"/>
      <c r="AH6" s="43"/>
      <c r="AI6" s="32"/>
    </row>
    <row r="7" spans="1:35" s="41" customFormat="1" ht="14.25" customHeight="1">
      <c r="A7" s="44"/>
      <c r="B7" s="167"/>
      <c r="C7" s="153"/>
      <c r="D7" s="161" t="s">
        <v>36</v>
      </c>
      <c r="E7" s="161"/>
      <c r="F7" s="161"/>
      <c r="G7" s="161"/>
      <c r="H7" s="161"/>
      <c r="I7" s="161"/>
      <c r="J7" s="163"/>
      <c r="K7" s="163"/>
      <c r="L7" s="163"/>
      <c r="M7" s="163"/>
      <c r="N7" s="163"/>
      <c r="O7" s="163"/>
      <c r="P7" s="163"/>
      <c r="Q7" s="163"/>
      <c r="R7" s="170"/>
      <c r="S7" s="149"/>
      <c r="T7" s="149"/>
      <c r="U7" s="149"/>
      <c r="V7" s="149"/>
      <c r="W7" s="170"/>
      <c r="X7" s="148"/>
      <c r="Y7" s="166"/>
      <c r="Z7" s="34"/>
      <c r="AA7" s="44"/>
      <c r="AB7" s="38"/>
      <c r="AC7" s="38"/>
      <c r="AD7" s="38"/>
      <c r="AE7" s="38"/>
      <c r="AF7" s="38"/>
      <c r="AG7" s="46"/>
      <c r="AH7" s="46"/>
      <c r="AI7" s="38"/>
    </row>
    <row r="8" spans="1:35" s="37" customFormat="1" ht="33.75" customHeight="1">
      <c r="A8" s="42"/>
      <c r="B8" s="167">
        <v>5</v>
      </c>
      <c r="C8" s="153" t="s">
        <v>37</v>
      </c>
      <c r="D8" s="3" t="s">
        <v>38</v>
      </c>
      <c r="E8" s="3" t="s">
        <v>39</v>
      </c>
      <c r="F8" s="3" t="s">
        <v>40</v>
      </c>
      <c r="G8" s="155" t="s">
        <v>41</v>
      </c>
      <c r="H8" s="3" t="s">
        <v>380</v>
      </c>
      <c r="I8" s="157" t="s">
        <v>21</v>
      </c>
      <c r="J8" s="149"/>
      <c r="K8" s="149"/>
      <c r="L8" s="149"/>
      <c r="M8" s="149"/>
      <c r="N8" s="149"/>
      <c r="O8" s="149"/>
      <c r="P8" s="149">
        <f>J8*70+K8*75+L8*25+M8*60+N8*120+O8*45</f>
        <v>0</v>
      </c>
      <c r="Q8" s="149"/>
      <c r="R8" s="149">
        <v>4</v>
      </c>
      <c r="S8" s="149">
        <v>2.6</v>
      </c>
      <c r="T8" s="149">
        <v>1.5</v>
      </c>
      <c r="U8" s="149">
        <v>1</v>
      </c>
      <c r="V8" s="149">
        <v>0</v>
      </c>
      <c r="W8" s="149">
        <v>2.5</v>
      </c>
      <c r="X8" s="147">
        <f t="shared" ref="X8" si="1">R8*70+S8*75+T8*25+U8*60+V8*120+W8*45</f>
        <v>685</v>
      </c>
      <c r="Y8" s="166">
        <v>276</v>
      </c>
      <c r="Z8" s="34"/>
      <c r="AA8" s="32"/>
      <c r="AB8" s="32"/>
      <c r="AC8" s="32"/>
      <c r="AD8" s="32"/>
      <c r="AE8" s="43"/>
      <c r="AF8" s="43"/>
      <c r="AG8" s="43"/>
      <c r="AH8" s="43"/>
      <c r="AI8" s="32"/>
    </row>
    <row r="9" spans="1:35" s="41" customFormat="1" ht="14.25" customHeight="1">
      <c r="A9" s="44"/>
      <c r="B9" s="167"/>
      <c r="C9" s="153"/>
      <c r="D9" s="5" t="s">
        <v>42</v>
      </c>
      <c r="E9" s="5" t="s">
        <v>43</v>
      </c>
      <c r="F9" s="6" t="s">
        <v>44</v>
      </c>
      <c r="G9" s="168"/>
      <c r="H9" s="5" t="s">
        <v>45</v>
      </c>
      <c r="I9" s="157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8"/>
      <c r="Y9" s="166"/>
      <c r="Z9" s="34"/>
      <c r="AA9" s="38"/>
      <c r="AB9" s="38"/>
      <c r="AC9" s="38"/>
      <c r="AD9" s="38"/>
      <c r="AE9" s="44"/>
      <c r="AF9" s="46"/>
      <c r="AG9" s="44"/>
      <c r="AH9" s="44"/>
      <c r="AI9" s="38"/>
    </row>
    <row r="10" spans="1:35" s="37" customFormat="1" ht="33.75" customHeight="1">
      <c r="A10" s="30"/>
      <c r="B10" s="167">
        <v>6</v>
      </c>
      <c r="C10" s="153" t="s">
        <v>46</v>
      </c>
      <c r="D10" s="3" t="s">
        <v>47</v>
      </c>
      <c r="E10" s="3" t="s">
        <v>48</v>
      </c>
      <c r="F10" s="3" t="s">
        <v>391</v>
      </c>
      <c r="G10" s="155" t="s">
        <v>28</v>
      </c>
      <c r="H10" s="80" t="s">
        <v>49</v>
      </c>
      <c r="I10" s="157" t="s">
        <v>21</v>
      </c>
      <c r="J10" s="149"/>
      <c r="K10" s="149"/>
      <c r="L10" s="149"/>
      <c r="M10" s="149"/>
      <c r="N10" s="149"/>
      <c r="O10" s="149"/>
      <c r="P10" s="149">
        <f>J10*70+K10*75+L10*25+M10*60+N10*120+O10*45</f>
        <v>0</v>
      </c>
      <c r="Q10" s="149"/>
      <c r="R10" s="149">
        <v>4.5</v>
      </c>
      <c r="S10" s="149">
        <v>2.7</v>
      </c>
      <c r="T10" s="149">
        <v>1.5</v>
      </c>
      <c r="U10" s="149">
        <v>1</v>
      </c>
      <c r="V10" s="149">
        <v>0</v>
      </c>
      <c r="W10" s="149">
        <v>2.2999999999999998</v>
      </c>
      <c r="X10" s="147">
        <f t="shared" ref="X10" si="2">R10*70+S10*75+T10*25+U10*60+V10*120+W10*45</f>
        <v>718.5</v>
      </c>
      <c r="Y10" s="166">
        <v>264</v>
      </c>
      <c r="Z10" s="34"/>
      <c r="AA10" s="43"/>
      <c r="AB10" s="32"/>
      <c r="AC10" s="32"/>
      <c r="AD10" s="32"/>
      <c r="AE10" s="32"/>
      <c r="AF10" s="32"/>
      <c r="AG10" s="43"/>
      <c r="AH10" s="43"/>
      <c r="AI10" s="32"/>
    </row>
    <row r="11" spans="1:35" s="41" customFormat="1" ht="14.25" customHeight="1">
      <c r="A11" s="30"/>
      <c r="B11" s="167"/>
      <c r="C11" s="153"/>
      <c r="D11" s="5" t="s">
        <v>30</v>
      </c>
      <c r="E11" s="5" t="s">
        <v>50</v>
      </c>
      <c r="F11" s="7" t="s">
        <v>51</v>
      </c>
      <c r="G11" s="168"/>
      <c r="H11" s="7" t="s">
        <v>52</v>
      </c>
      <c r="I11" s="157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8"/>
      <c r="Y11" s="166"/>
      <c r="Z11" s="34"/>
      <c r="AA11" s="46"/>
      <c r="AB11" s="38"/>
      <c r="AC11" s="38"/>
      <c r="AD11" s="38"/>
      <c r="AE11" s="38"/>
      <c r="AF11" s="38"/>
      <c r="AG11" s="46"/>
      <c r="AH11" s="46"/>
      <c r="AI11" s="38"/>
    </row>
    <row r="12" spans="1:35" s="41" customFormat="1" ht="36" customHeight="1">
      <c r="A12" s="30"/>
      <c r="B12" s="167">
        <v>7</v>
      </c>
      <c r="C12" s="153" t="s">
        <v>53</v>
      </c>
      <c r="D12" s="3" t="s">
        <v>54</v>
      </c>
      <c r="E12" s="3" t="s">
        <v>55</v>
      </c>
      <c r="F12" s="50" t="s">
        <v>56</v>
      </c>
      <c r="G12" s="155" t="s">
        <v>28</v>
      </c>
      <c r="H12" s="50" t="s">
        <v>57</v>
      </c>
      <c r="I12" s="157" t="s">
        <v>21</v>
      </c>
      <c r="J12" s="48"/>
      <c r="K12" s="48"/>
      <c r="L12" s="48"/>
      <c r="M12" s="48"/>
      <c r="N12" s="48"/>
      <c r="O12" s="48"/>
      <c r="P12" s="48"/>
      <c r="Q12" s="48"/>
      <c r="R12" s="150">
        <v>4.8</v>
      </c>
      <c r="S12" s="150">
        <v>2.1</v>
      </c>
      <c r="T12" s="150">
        <v>1.8</v>
      </c>
      <c r="U12" s="150">
        <v>1</v>
      </c>
      <c r="V12" s="150">
        <v>0</v>
      </c>
      <c r="W12" s="150">
        <v>2.2000000000000002</v>
      </c>
      <c r="X12" s="147">
        <f t="shared" ref="X12" si="3">R12*70+S12*75+T12*25+U12*60+V12*120+W12*45</f>
        <v>697.5</v>
      </c>
      <c r="Y12" s="175">
        <v>213</v>
      </c>
      <c r="Z12" s="34"/>
      <c r="AA12" s="46"/>
      <c r="AB12" s="38"/>
      <c r="AC12" s="38"/>
      <c r="AD12" s="38"/>
      <c r="AE12" s="38"/>
      <c r="AF12" s="38"/>
      <c r="AG12" s="46"/>
      <c r="AH12" s="46"/>
      <c r="AI12" s="38"/>
    </row>
    <row r="13" spans="1:35" s="41" customFormat="1" ht="14.25" customHeight="1" thickBot="1">
      <c r="A13" s="30"/>
      <c r="B13" s="167"/>
      <c r="C13" s="153"/>
      <c r="D13" s="5" t="s">
        <v>30</v>
      </c>
      <c r="E13" s="6" t="s">
        <v>58</v>
      </c>
      <c r="F13" s="5" t="s">
        <v>59</v>
      </c>
      <c r="G13" s="168"/>
      <c r="H13" s="116" t="s">
        <v>60</v>
      </c>
      <c r="I13" s="157"/>
      <c r="J13" s="48"/>
      <c r="K13" s="48"/>
      <c r="L13" s="48"/>
      <c r="M13" s="48"/>
      <c r="N13" s="48"/>
      <c r="O13" s="48"/>
      <c r="P13" s="48"/>
      <c r="Q13" s="48"/>
      <c r="R13" s="174"/>
      <c r="S13" s="174"/>
      <c r="T13" s="174"/>
      <c r="U13" s="174"/>
      <c r="V13" s="174"/>
      <c r="W13" s="174"/>
      <c r="X13" s="148"/>
      <c r="Y13" s="176"/>
      <c r="Z13" s="34"/>
      <c r="AA13" s="46"/>
      <c r="AB13" s="38"/>
      <c r="AC13" s="38"/>
      <c r="AD13" s="38"/>
      <c r="AE13" s="38"/>
      <c r="AF13" s="38"/>
      <c r="AG13" s="46"/>
      <c r="AH13" s="46"/>
      <c r="AI13" s="38"/>
    </row>
    <row r="14" spans="1:35" s="41" customFormat="1" ht="30.75" customHeight="1">
      <c r="A14" s="38"/>
      <c r="B14" s="167">
        <v>8</v>
      </c>
      <c r="C14" s="153" t="s">
        <v>24</v>
      </c>
      <c r="D14" s="3" t="s">
        <v>61</v>
      </c>
      <c r="E14" s="3" t="s">
        <v>62</v>
      </c>
      <c r="F14" s="3" t="s">
        <v>63</v>
      </c>
      <c r="G14" s="155" t="s">
        <v>28</v>
      </c>
      <c r="H14" s="14" t="s">
        <v>392</v>
      </c>
      <c r="I14" s="157" t="s">
        <v>9</v>
      </c>
      <c r="J14" s="149"/>
      <c r="K14" s="149"/>
      <c r="L14" s="149"/>
      <c r="M14" s="149"/>
      <c r="N14" s="149"/>
      <c r="O14" s="149"/>
      <c r="P14" s="149">
        <f>J14*70+K14*75+L14*25+M14*60+N14*120+O14*45</f>
        <v>0</v>
      </c>
      <c r="Q14" s="149"/>
      <c r="R14" s="170">
        <v>5</v>
      </c>
      <c r="S14" s="149">
        <v>2.5</v>
      </c>
      <c r="T14" s="149">
        <v>1.7</v>
      </c>
      <c r="U14" s="149">
        <v>1</v>
      </c>
      <c r="V14" s="149">
        <v>0</v>
      </c>
      <c r="W14" s="149">
        <v>2.5</v>
      </c>
      <c r="X14" s="147">
        <f t="shared" ref="X14" si="4">R14*70+S14*75+T14*25+U14*60+V14*120+W14*45</f>
        <v>752.5</v>
      </c>
      <c r="Y14" s="175">
        <v>210</v>
      </c>
      <c r="Z14" s="34"/>
      <c r="AA14" s="38"/>
      <c r="AB14" s="38"/>
      <c r="AC14" s="38"/>
      <c r="AD14" s="38"/>
      <c r="AE14" s="38"/>
      <c r="AF14" s="38"/>
      <c r="AG14" s="46"/>
      <c r="AH14" s="30"/>
      <c r="AI14" s="38"/>
    </row>
    <row r="15" spans="1:35" s="41" customFormat="1" ht="14.25" customHeight="1" thickBot="1">
      <c r="A15" s="38"/>
      <c r="B15" s="185"/>
      <c r="C15" s="186"/>
      <c r="D15" s="13" t="s">
        <v>64</v>
      </c>
      <c r="E15" s="11" t="s">
        <v>65</v>
      </c>
      <c r="F15" s="11" t="s">
        <v>66</v>
      </c>
      <c r="G15" s="177"/>
      <c r="H15" s="12" t="s">
        <v>67</v>
      </c>
      <c r="I15" s="178"/>
      <c r="J15" s="179"/>
      <c r="K15" s="179"/>
      <c r="L15" s="179"/>
      <c r="M15" s="179"/>
      <c r="N15" s="179"/>
      <c r="O15" s="179"/>
      <c r="P15" s="179"/>
      <c r="Q15" s="179"/>
      <c r="R15" s="184"/>
      <c r="S15" s="179"/>
      <c r="T15" s="179"/>
      <c r="U15" s="179"/>
      <c r="V15" s="179"/>
      <c r="W15" s="179"/>
      <c r="X15" s="180"/>
      <c r="Y15" s="181"/>
      <c r="Z15" s="34"/>
      <c r="AA15" s="38"/>
      <c r="AB15" s="38"/>
      <c r="AC15" s="38"/>
      <c r="AD15" s="38"/>
      <c r="AE15" s="38"/>
      <c r="AF15" s="38"/>
      <c r="AG15" s="46"/>
      <c r="AH15" s="30"/>
      <c r="AI15" s="38"/>
    </row>
    <row r="16" spans="1:35" s="37" customFormat="1" ht="33.75" customHeight="1">
      <c r="A16" s="43"/>
      <c r="B16" s="172">
        <v>11</v>
      </c>
      <c r="C16" s="173" t="s">
        <v>34</v>
      </c>
      <c r="D16" s="14" t="s">
        <v>68</v>
      </c>
      <c r="E16" s="17" t="s">
        <v>69</v>
      </c>
      <c r="F16" s="81" t="s">
        <v>393</v>
      </c>
      <c r="G16" s="182" t="s">
        <v>28</v>
      </c>
      <c r="H16" s="49" t="s">
        <v>10</v>
      </c>
      <c r="I16" s="183" t="s">
        <v>9</v>
      </c>
      <c r="J16" s="171"/>
      <c r="K16" s="171"/>
      <c r="L16" s="171"/>
      <c r="M16" s="171"/>
      <c r="N16" s="171"/>
      <c r="O16" s="171"/>
      <c r="P16" s="171">
        <f>J16*70+K16*75+L16*25+M16*60+N16*120+O16*45</f>
        <v>0</v>
      </c>
      <c r="Q16" s="171"/>
      <c r="R16" s="171">
        <v>4.2</v>
      </c>
      <c r="S16" s="171">
        <v>2.6</v>
      </c>
      <c r="T16" s="171">
        <v>1.8</v>
      </c>
      <c r="U16" s="171">
        <v>1</v>
      </c>
      <c r="V16" s="171">
        <v>0</v>
      </c>
      <c r="W16" s="171">
        <v>2.4</v>
      </c>
      <c r="X16" s="164">
        <f t="shared" ref="X16" si="5">R16*70+S16*75+T16*25+U16*60+V16*120+W16*45</f>
        <v>702</v>
      </c>
      <c r="Y16" s="165">
        <v>286</v>
      </c>
      <c r="Z16" s="34"/>
      <c r="AA16" s="43"/>
      <c r="AB16" s="32"/>
      <c r="AC16" s="32"/>
      <c r="AD16" s="43"/>
      <c r="AE16" s="32"/>
      <c r="AF16" s="32"/>
      <c r="AG16" s="43"/>
      <c r="AH16" s="43"/>
      <c r="AI16" s="32"/>
    </row>
    <row r="17" spans="1:40" s="41" customFormat="1" ht="14.25" customHeight="1">
      <c r="A17" s="46"/>
      <c r="B17" s="167"/>
      <c r="C17" s="153"/>
      <c r="D17" s="7" t="s">
        <v>70</v>
      </c>
      <c r="E17" s="7" t="s">
        <v>71</v>
      </c>
      <c r="F17" s="5" t="s">
        <v>72</v>
      </c>
      <c r="G17" s="168"/>
      <c r="H17" s="5" t="s">
        <v>73</v>
      </c>
      <c r="I17" s="157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8"/>
      <c r="Y17" s="166"/>
      <c r="Z17" s="34"/>
      <c r="AA17" s="44"/>
      <c r="AB17" s="38"/>
      <c r="AC17" s="38"/>
      <c r="AD17" s="44"/>
      <c r="AE17" s="38"/>
      <c r="AF17" s="38"/>
      <c r="AG17" s="46"/>
      <c r="AH17" s="46"/>
      <c r="AI17" s="38"/>
    </row>
    <row r="18" spans="1:40" s="41" customFormat="1" ht="33.75" customHeight="1">
      <c r="A18" s="46"/>
      <c r="B18" s="82" t="s">
        <v>74</v>
      </c>
      <c r="C18" s="5" t="s">
        <v>37</v>
      </c>
      <c r="D18" s="85" t="s">
        <v>75</v>
      </c>
      <c r="E18" s="85" t="s">
        <v>76</v>
      </c>
      <c r="F18" s="85" t="s">
        <v>394</v>
      </c>
      <c r="G18" s="155" t="s">
        <v>369</v>
      </c>
      <c r="H18" s="85" t="s">
        <v>77</v>
      </c>
      <c r="I18" s="192" t="s">
        <v>21</v>
      </c>
      <c r="J18" s="174"/>
      <c r="K18" s="174"/>
      <c r="L18" s="174"/>
      <c r="M18" s="174"/>
      <c r="N18" s="174"/>
      <c r="O18" s="174"/>
      <c r="P18" s="174">
        <f>J18*70+K18*75+L18*25+M18*60+N18*120+O18*45</f>
        <v>0</v>
      </c>
      <c r="Q18" s="174"/>
      <c r="R18" s="190">
        <v>4.8</v>
      </c>
      <c r="S18" s="190">
        <v>2.2000000000000002</v>
      </c>
      <c r="T18" s="174">
        <v>1.7</v>
      </c>
      <c r="U18" s="174">
        <v>0</v>
      </c>
      <c r="V18" s="174">
        <v>1</v>
      </c>
      <c r="W18" s="174">
        <v>2.2999999999999998</v>
      </c>
      <c r="X18" s="147">
        <f t="shared" ref="X18" si="6">R18*70+S18*75+T18*25+U18*60+V18*120+W18*45</f>
        <v>767</v>
      </c>
      <c r="Y18" s="191">
        <v>314</v>
      </c>
      <c r="Z18" s="34"/>
      <c r="AA18" s="44"/>
      <c r="AB18" s="187"/>
      <c r="AC18" s="188"/>
      <c r="AD18" s="188"/>
      <c r="AE18" s="188"/>
      <c r="AF18" s="189"/>
      <c r="AG18" s="46"/>
      <c r="AH18" s="46"/>
      <c r="AI18" s="38"/>
    </row>
    <row r="19" spans="1:40" s="41" customFormat="1" ht="19.5" customHeight="1">
      <c r="A19" s="46"/>
      <c r="B19" s="84" t="s">
        <v>78</v>
      </c>
      <c r="C19" s="5"/>
      <c r="D19" s="5" t="s">
        <v>79</v>
      </c>
      <c r="E19" s="5" t="s">
        <v>80</v>
      </c>
      <c r="F19" s="5" t="s">
        <v>81</v>
      </c>
      <c r="G19" s="168"/>
      <c r="H19" s="5" t="s">
        <v>82</v>
      </c>
      <c r="I19" s="193"/>
      <c r="J19" s="149"/>
      <c r="K19" s="149"/>
      <c r="L19" s="149"/>
      <c r="M19" s="149"/>
      <c r="N19" s="149"/>
      <c r="O19" s="149"/>
      <c r="P19" s="149"/>
      <c r="Q19" s="149"/>
      <c r="R19" s="170"/>
      <c r="S19" s="170"/>
      <c r="T19" s="149"/>
      <c r="U19" s="149"/>
      <c r="V19" s="149"/>
      <c r="W19" s="149"/>
      <c r="X19" s="148"/>
      <c r="Y19" s="191"/>
      <c r="Z19" s="34"/>
      <c r="AA19" s="44"/>
      <c r="AB19" s="187"/>
      <c r="AC19" s="188"/>
      <c r="AD19" s="188"/>
      <c r="AE19" s="188"/>
      <c r="AF19" s="189"/>
      <c r="AG19" s="46"/>
      <c r="AH19" s="46"/>
      <c r="AI19" s="38"/>
    </row>
    <row r="20" spans="1:40" s="37" customFormat="1" ht="33.75" customHeight="1">
      <c r="A20" s="32"/>
      <c r="B20" s="167">
        <v>13</v>
      </c>
      <c r="C20" s="153" t="s">
        <v>46</v>
      </c>
      <c r="D20" s="3" t="s">
        <v>83</v>
      </c>
      <c r="E20" s="50" t="s">
        <v>84</v>
      </c>
      <c r="F20" s="3" t="s">
        <v>85</v>
      </c>
      <c r="G20" s="155" t="s">
        <v>28</v>
      </c>
      <c r="H20" s="9" t="s">
        <v>86</v>
      </c>
      <c r="I20" s="157" t="s">
        <v>9</v>
      </c>
      <c r="J20" s="149"/>
      <c r="K20" s="149"/>
      <c r="L20" s="149"/>
      <c r="M20" s="149"/>
      <c r="N20" s="149"/>
      <c r="O20" s="149"/>
      <c r="P20" s="149">
        <f>J20*70+K20*75+L20*25+M20*60+N20*120+O20*45</f>
        <v>0</v>
      </c>
      <c r="Q20" s="149"/>
      <c r="R20" s="149">
        <v>4</v>
      </c>
      <c r="S20" s="149">
        <v>2.1</v>
      </c>
      <c r="T20" s="149">
        <v>1.8</v>
      </c>
      <c r="U20" s="149">
        <v>1</v>
      </c>
      <c r="V20" s="149">
        <v>0</v>
      </c>
      <c r="W20" s="149">
        <v>2.1</v>
      </c>
      <c r="X20" s="147">
        <f t="shared" ref="X20" si="7">R20*70+S20*75+T20*25+U20*60+V20*120+W20*45</f>
        <v>637</v>
      </c>
      <c r="Y20" s="166">
        <v>205</v>
      </c>
      <c r="Z20" s="34"/>
      <c r="AA20" s="32"/>
      <c r="AB20" s="43"/>
      <c r="AC20" s="32"/>
      <c r="AD20" s="86"/>
      <c r="AE20" s="32"/>
      <c r="AF20" s="32"/>
      <c r="AG20" s="43"/>
      <c r="AH20" s="43"/>
      <c r="AI20" s="32"/>
    </row>
    <row r="21" spans="1:40" s="41" customFormat="1" ht="14.25" customHeight="1">
      <c r="A21" s="38"/>
      <c r="B21" s="167"/>
      <c r="C21" s="153"/>
      <c r="D21" s="5" t="s">
        <v>87</v>
      </c>
      <c r="E21" s="5" t="s">
        <v>88</v>
      </c>
      <c r="F21" s="5" t="s">
        <v>89</v>
      </c>
      <c r="G21" s="168"/>
      <c r="H21" s="8" t="s">
        <v>90</v>
      </c>
      <c r="I21" s="157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8"/>
      <c r="Y21" s="166"/>
      <c r="Z21" s="34"/>
      <c r="AA21" s="38"/>
      <c r="AB21" s="44"/>
      <c r="AC21" s="38"/>
      <c r="AD21" s="87"/>
      <c r="AE21" s="38"/>
      <c r="AF21" s="38"/>
      <c r="AG21" s="44"/>
      <c r="AH21" s="38"/>
      <c r="AI21" s="38"/>
    </row>
    <row r="22" spans="1:40" s="41" customFormat="1" ht="30" customHeight="1">
      <c r="A22" s="38"/>
      <c r="B22" s="200" t="s">
        <v>91</v>
      </c>
      <c r="C22" s="153" t="s">
        <v>53</v>
      </c>
      <c r="D22" s="3" t="s">
        <v>92</v>
      </c>
      <c r="E22" s="50" t="s">
        <v>93</v>
      </c>
      <c r="F22" s="3" t="s">
        <v>94</v>
      </c>
      <c r="G22" s="155" t="s">
        <v>28</v>
      </c>
      <c r="H22" s="50" t="s">
        <v>95</v>
      </c>
      <c r="I22" s="157" t="s">
        <v>9</v>
      </c>
      <c r="J22" s="149"/>
      <c r="K22" s="149"/>
      <c r="L22" s="149"/>
      <c r="M22" s="149"/>
      <c r="N22" s="149"/>
      <c r="O22" s="149"/>
      <c r="P22" s="149">
        <f>J22*70+K22*75+L22*25+M22*60+N22*120+O22*45</f>
        <v>0</v>
      </c>
      <c r="Q22" s="149"/>
      <c r="R22" s="149">
        <v>4.5</v>
      </c>
      <c r="S22" s="149">
        <v>2.2999999999999998</v>
      </c>
      <c r="T22" s="149">
        <v>1.8</v>
      </c>
      <c r="U22" s="149">
        <v>1.2</v>
      </c>
      <c r="V22" s="149">
        <v>0</v>
      </c>
      <c r="W22" s="149">
        <v>2.1</v>
      </c>
      <c r="X22" s="147">
        <f t="shared" ref="X22" si="8">R22*70+S22*75+T22*25+U22*60+V22*120+W22*45</f>
        <v>699</v>
      </c>
      <c r="Y22" s="166">
        <v>203</v>
      </c>
      <c r="Z22" s="34"/>
      <c r="AA22" s="88"/>
      <c r="AB22" s="44"/>
      <c r="AC22" s="38"/>
      <c r="AD22" s="87"/>
      <c r="AE22" s="38"/>
      <c r="AF22" s="38"/>
      <c r="AG22" s="44"/>
      <c r="AH22" s="38"/>
      <c r="AI22" s="38"/>
    </row>
    <row r="23" spans="1:40" s="41" customFormat="1" ht="14.25" customHeight="1">
      <c r="A23" s="38"/>
      <c r="B23" s="200"/>
      <c r="C23" s="153"/>
      <c r="D23" s="7" t="s">
        <v>96</v>
      </c>
      <c r="E23" s="5" t="s">
        <v>97</v>
      </c>
      <c r="F23" s="7" t="s">
        <v>98</v>
      </c>
      <c r="G23" s="168"/>
      <c r="H23" s="5" t="s">
        <v>99</v>
      </c>
      <c r="I23" s="157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8"/>
      <c r="Y23" s="166"/>
      <c r="Z23" s="34"/>
      <c r="AA23" s="38"/>
      <c r="AB23" s="44"/>
      <c r="AC23" s="38"/>
      <c r="AD23" s="87"/>
      <c r="AE23" s="38"/>
      <c r="AF23" s="38"/>
      <c r="AG23" s="44"/>
      <c r="AH23" s="38"/>
      <c r="AI23" s="38"/>
    </row>
    <row r="24" spans="1:40" s="52" customFormat="1" ht="33.75" customHeight="1">
      <c r="A24" s="51"/>
      <c r="B24" s="195" t="s">
        <v>100</v>
      </c>
      <c r="C24" s="197" t="s">
        <v>24</v>
      </c>
      <c r="D24" s="198" t="s">
        <v>101</v>
      </c>
      <c r="E24" s="198"/>
      <c r="F24" s="198"/>
      <c r="G24" s="198"/>
      <c r="H24" s="198"/>
      <c r="I24" s="161" t="s">
        <v>35</v>
      </c>
      <c r="J24" s="59"/>
      <c r="K24" s="59"/>
      <c r="L24" s="59"/>
      <c r="M24" s="59"/>
      <c r="N24" s="59"/>
      <c r="O24" s="59"/>
      <c r="P24" s="59"/>
      <c r="Q24" s="59"/>
      <c r="R24" s="149">
        <v>4.8</v>
      </c>
      <c r="S24" s="170">
        <v>2.1</v>
      </c>
      <c r="T24" s="149">
        <v>1.7</v>
      </c>
      <c r="U24" s="149">
        <v>0</v>
      </c>
      <c r="V24" s="149">
        <v>1</v>
      </c>
      <c r="W24" s="149">
        <v>2.5</v>
      </c>
      <c r="X24" s="147">
        <f t="shared" ref="X24" si="9">R24*70+S24*75+T24*25+U24*60+V24*120+W24*45</f>
        <v>768.5</v>
      </c>
      <c r="Y24" s="166">
        <v>324</v>
      </c>
      <c r="Z24" s="34"/>
      <c r="AA24" s="51"/>
      <c r="AB24" s="42"/>
      <c r="AC24" s="51"/>
      <c r="AD24" s="42"/>
      <c r="AE24" s="51"/>
      <c r="AF24" s="51"/>
      <c r="AG24" s="43"/>
      <c r="AH24" s="51"/>
      <c r="AI24" s="51"/>
    </row>
    <row r="25" spans="1:40" s="54" customFormat="1" ht="14.25" customHeight="1" thickBot="1">
      <c r="A25" s="53"/>
      <c r="B25" s="196"/>
      <c r="C25" s="186"/>
      <c r="D25" s="199" t="s">
        <v>102</v>
      </c>
      <c r="E25" s="199"/>
      <c r="F25" s="199"/>
      <c r="G25" s="199"/>
      <c r="H25" s="199"/>
      <c r="I25" s="199"/>
      <c r="J25" s="61"/>
      <c r="K25" s="61"/>
      <c r="L25" s="61"/>
      <c r="M25" s="61"/>
      <c r="N25" s="61"/>
      <c r="O25" s="61"/>
      <c r="P25" s="61"/>
      <c r="Q25" s="61"/>
      <c r="R25" s="179"/>
      <c r="S25" s="184"/>
      <c r="T25" s="179"/>
      <c r="U25" s="179"/>
      <c r="V25" s="179"/>
      <c r="W25" s="179"/>
      <c r="X25" s="180"/>
      <c r="Y25" s="194"/>
      <c r="Z25" s="34"/>
      <c r="AA25" s="53"/>
      <c r="AB25" s="44"/>
      <c r="AC25" s="53"/>
      <c r="AD25" s="44"/>
      <c r="AE25" s="53"/>
      <c r="AF25" s="53"/>
      <c r="AG25" s="53"/>
      <c r="AH25" s="53"/>
      <c r="AI25" s="53"/>
    </row>
    <row r="26" spans="1:40" s="37" customFormat="1" ht="33.75" customHeight="1">
      <c r="A26" s="30"/>
      <c r="B26" s="195" t="s">
        <v>103</v>
      </c>
      <c r="C26" s="197" t="s">
        <v>34</v>
      </c>
      <c r="D26" s="96" t="s">
        <v>104</v>
      </c>
      <c r="E26" s="85" t="s">
        <v>105</v>
      </c>
      <c r="F26" s="85" t="s">
        <v>106</v>
      </c>
      <c r="G26" s="201" t="s">
        <v>41</v>
      </c>
      <c r="H26" s="95" t="s">
        <v>107</v>
      </c>
      <c r="I26" s="202" t="s">
        <v>21</v>
      </c>
      <c r="J26" s="174"/>
      <c r="K26" s="174"/>
      <c r="L26" s="174"/>
      <c r="M26" s="174"/>
      <c r="N26" s="174"/>
      <c r="O26" s="174"/>
      <c r="P26" s="174">
        <f>J26*70+K26*75+L26*25+M26*60+N26*120+O26*45</f>
        <v>0</v>
      </c>
      <c r="Q26" s="174"/>
      <c r="R26" s="190">
        <v>4.8</v>
      </c>
      <c r="S26" s="174">
        <v>2.4</v>
      </c>
      <c r="T26" s="174">
        <v>1.6</v>
      </c>
      <c r="U26" s="174">
        <v>1</v>
      </c>
      <c r="V26" s="174">
        <v>0</v>
      </c>
      <c r="W26" s="174">
        <v>2.2999999999999998</v>
      </c>
      <c r="X26" s="203">
        <f t="shared" ref="X26" si="10">R26*70+S26*75+T26*25+U26*60+V26*120+W26*45</f>
        <v>719.5</v>
      </c>
      <c r="Y26" s="176">
        <v>237</v>
      </c>
      <c r="Z26" s="34"/>
      <c r="AA26" s="89"/>
      <c r="AB26" s="89"/>
      <c r="AC26" s="89"/>
      <c r="AD26" s="36"/>
      <c r="AE26" s="204"/>
      <c r="AF26" s="204"/>
      <c r="AG26" s="204"/>
      <c r="AH26" s="204"/>
      <c r="AI26" s="204"/>
      <c r="AJ26" s="205"/>
      <c r="AK26" s="89"/>
      <c r="AL26" s="89"/>
      <c r="AM26" s="89"/>
      <c r="AN26" s="89"/>
    </row>
    <row r="27" spans="1:40" s="41" customFormat="1" ht="14.25" customHeight="1">
      <c r="A27" s="38"/>
      <c r="B27" s="200"/>
      <c r="C27" s="153"/>
      <c r="D27" s="5" t="s">
        <v>108</v>
      </c>
      <c r="E27" s="5" t="s">
        <v>109</v>
      </c>
      <c r="F27" s="5" t="s">
        <v>110</v>
      </c>
      <c r="G27" s="168"/>
      <c r="H27" s="8" t="s">
        <v>111</v>
      </c>
      <c r="I27" s="157"/>
      <c r="J27" s="149"/>
      <c r="K27" s="149"/>
      <c r="L27" s="149"/>
      <c r="M27" s="149"/>
      <c r="N27" s="149"/>
      <c r="O27" s="149"/>
      <c r="P27" s="149"/>
      <c r="Q27" s="149"/>
      <c r="R27" s="170"/>
      <c r="S27" s="149"/>
      <c r="T27" s="149"/>
      <c r="U27" s="149"/>
      <c r="V27" s="149"/>
      <c r="W27" s="149"/>
      <c r="X27" s="148"/>
      <c r="Y27" s="166"/>
      <c r="Z27" s="34"/>
      <c r="AA27" s="90"/>
      <c r="AB27" s="90"/>
      <c r="AC27" s="90"/>
      <c r="AE27" s="205"/>
      <c r="AF27" s="205"/>
      <c r="AG27" s="205"/>
      <c r="AH27" s="205"/>
      <c r="AI27" s="205"/>
      <c r="AJ27" s="205"/>
      <c r="AK27" s="90"/>
      <c r="AL27" s="90"/>
      <c r="AM27" s="90"/>
      <c r="AN27" s="90"/>
    </row>
    <row r="28" spans="1:40" s="41" customFormat="1" ht="26.25" customHeight="1">
      <c r="A28" s="38"/>
      <c r="B28" s="200" t="s">
        <v>112</v>
      </c>
      <c r="C28" s="153" t="s">
        <v>37</v>
      </c>
      <c r="D28" s="3" t="s">
        <v>113</v>
      </c>
      <c r="E28" s="33" t="s">
        <v>114</v>
      </c>
      <c r="F28" s="3" t="s">
        <v>115</v>
      </c>
      <c r="G28" s="155" t="s">
        <v>41</v>
      </c>
      <c r="H28" s="83" t="s">
        <v>395</v>
      </c>
      <c r="I28" s="157" t="s">
        <v>35</v>
      </c>
      <c r="J28" s="149"/>
      <c r="K28" s="149"/>
      <c r="L28" s="149"/>
      <c r="M28" s="149"/>
      <c r="N28" s="149"/>
      <c r="O28" s="149"/>
      <c r="P28" s="149">
        <f>J28*70+K28*75+L28*25+M28*60+N28*120+O28*45</f>
        <v>0</v>
      </c>
      <c r="Q28" s="149"/>
      <c r="R28" s="170">
        <v>4.8</v>
      </c>
      <c r="S28" s="149">
        <v>2.5</v>
      </c>
      <c r="T28" s="149">
        <v>1.7</v>
      </c>
      <c r="U28" s="149">
        <v>0</v>
      </c>
      <c r="V28" s="149">
        <v>1</v>
      </c>
      <c r="W28" s="149">
        <v>2.2999999999999998</v>
      </c>
      <c r="X28" s="147">
        <f t="shared" ref="X28" si="11">R28*70+S28*75+T28*25+U28*60+V28*120+W28*45</f>
        <v>789.5</v>
      </c>
      <c r="Y28" s="166">
        <v>289</v>
      </c>
      <c r="Z28" s="34"/>
      <c r="AA28" s="90"/>
      <c r="AB28" s="90"/>
      <c r="AC28" s="90"/>
      <c r="AE28" s="45"/>
      <c r="AF28" s="45"/>
      <c r="AG28" s="45"/>
      <c r="AH28" s="45"/>
      <c r="AI28" s="45"/>
      <c r="AJ28" s="45"/>
      <c r="AK28" s="90"/>
      <c r="AL28" s="90"/>
      <c r="AM28" s="90"/>
      <c r="AN28" s="90"/>
    </row>
    <row r="29" spans="1:40" s="41" customFormat="1" ht="14.25" customHeight="1">
      <c r="A29" s="38"/>
      <c r="B29" s="200"/>
      <c r="C29" s="153"/>
      <c r="D29" s="5" t="s">
        <v>116</v>
      </c>
      <c r="E29" s="5" t="s">
        <v>117</v>
      </c>
      <c r="F29" s="6" t="s">
        <v>118</v>
      </c>
      <c r="G29" s="168"/>
      <c r="H29" s="5" t="s">
        <v>119</v>
      </c>
      <c r="I29" s="157"/>
      <c r="J29" s="149"/>
      <c r="K29" s="149"/>
      <c r="L29" s="149"/>
      <c r="M29" s="149"/>
      <c r="N29" s="149"/>
      <c r="O29" s="149"/>
      <c r="P29" s="149"/>
      <c r="Q29" s="149"/>
      <c r="R29" s="170"/>
      <c r="S29" s="149"/>
      <c r="T29" s="149"/>
      <c r="U29" s="149"/>
      <c r="V29" s="149"/>
      <c r="W29" s="149"/>
      <c r="X29" s="148"/>
      <c r="Y29" s="166"/>
      <c r="Z29" s="34"/>
      <c r="AA29" s="90"/>
      <c r="AB29" s="90"/>
      <c r="AC29" s="90"/>
      <c r="AD29" s="39"/>
      <c r="AE29" s="45"/>
      <c r="AF29" s="45"/>
      <c r="AG29" s="45"/>
      <c r="AH29" s="45"/>
      <c r="AI29" s="45"/>
      <c r="AJ29" s="45"/>
      <c r="AK29" s="90"/>
      <c r="AL29" s="90"/>
      <c r="AM29" s="90"/>
      <c r="AN29" s="90"/>
    </row>
    <row r="30" spans="1:40" s="37" customFormat="1" ht="33.75" customHeight="1">
      <c r="A30" s="56"/>
      <c r="B30" s="200" t="s">
        <v>120</v>
      </c>
      <c r="C30" s="153" t="s">
        <v>46</v>
      </c>
      <c r="D30" s="33" t="s">
        <v>121</v>
      </c>
      <c r="E30" s="3" t="s">
        <v>122</v>
      </c>
      <c r="F30" s="33" t="s">
        <v>123</v>
      </c>
      <c r="G30" s="155" t="s">
        <v>28</v>
      </c>
      <c r="H30" s="3" t="s">
        <v>124</v>
      </c>
      <c r="I30" s="157" t="s">
        <v>21</v>
      </c>
      <c r="J30" s="149"/>
      <c r="K30" s="149"/>
      <c r="L30" s="149"/>
      <c r="M30" s="149"/>
      <c r="N30" s="149"/>
      <c r="O30" s="149"/>
      <c r="P30" s="149">
        <f>J30*70+K30*75+L30*25+M30*60+N30*120+O30*45</f>
        <v>0</v>
      </c>
      <c r="Q30" s="149"/>
      <c r="R30" s="170">
        <v>4.5</v>
      </c>
      <c r="S30" s="149">
        <v>2.4</v>
      </c>
      <c r="T30" s="149">
        <v>1.6</v>
      </c>
      <c r="U30" s="149">
        <v>1</v>
      </c>
      <c r="V30" s="149">
        <v>0.2</v>
      </c>
      <c r="W30" s="149">
        <v>2.4</v>
      </c>
      <c r="X30" s="147">
        <f t="shared" ref="X30" si="12">R30*70+S30*75+T30*25+U30*60+V30*120+W30*45</f>
        <v>727</v>
      </c>
      <c r="Y30" s="166">
        <v>286</v>
      </c>
      <c r="Z30" s="55"/>
      <c r="AA30" s="89"/>
      <c r="AB30" s="89"/>
      <c r="AC30" s="89"/>
      <c r="AD30" s="89"/>
      <c r="AE30" s="36"/>
      <c r="AF30" s="36"/>
      <c r="AG30" s="35"/>
      <c r="AH30" s="206"/>
      <c r="AI30" s="35"/>
      <c r="AJ30" s="205"/>
      <c r="AK30" s="89"/>
      <c r="AL30" s="89"/>
      <c r="AM30" s="89"/>
      <c r="AN30" s="89"/>
    </row>
    <row r="31" spans="1:40" s="41" customFormat="1" ht="14.25" customHeight="1">
      <c r="A31" s="57"/>
      <c r="B31" s="200"/>
      <c r="C31" s="153"/>
      <c r="D31" s="5" t="s">
        <v>125</v>
      </c>
      <c r="E31" s="5" t="s">
        <v>88</v>
      </c>
      <c r="F31" s="5" t="s">
        <v>126</v>
      </c>
      <c r="G31" s="155"/>
      <c r="H31" s="5" t="s">
        <v>127</v>
      </c>
      <c r="I31" s="157"/>
      <c r="J31" s="149"/>
      <c r="K31" s="149"/>
      <c r="L31" s="149"/>
      <c r="M31" s="149"/>
      <c r="N31" s="149"/>
      <c r="O31" s="149"/>
      <c r="P31" s="149"/>
      <c r="Q31" s="149"/>
      <c r="R31" s="170"/>
      <c r="S31" s="149"/>
      <c r="T31" s="149"/>
      <c r="U31" s="149"/>
      <c r="V31" s="149"/>
      <c r="W31" s="149"/>
      <c r="X31" s="148"/>
      <c r="Y31" s="166"/>
      <c r="Z31" s="55"/>
      <c r="AA31" s="90"/>
      <c r="AB31" s="90"/>
      <c r="AC31" s="90"/>
      <c r="AD31" s="90"/>
      <c r="AE31" s="45"/>
      <c r="AF31" s="39"/>
      <c r="AG31" s="39"/>
      <c r="AH31" s="207"/>
      <c r="AI31" s="39"/>
      <c r="AJ31" s="205"/>
      <c r="AK31" s="90"/>
      <c r="AL31" s="90"/>
      <c r="AM31" s="90"/>
      <c r="AN31" s="90"/>
    </row>
    <row r="32" spans="1:40" s="37" customFormat="1" ht="33.75" customHeight="1">
      <c r="A32" s="32"/>
      <c r="B32" s="200" t="s">
        <v>128</v>
      </c>
      <c r="C32" s="153" t="s">
        <v>53</v>
      </c>
      <c r="D32" s="33" t="s">
        <v>129</v>
      </c>
      <c r="E32" s="3" t="s">
        <v>130</v>
      </c>
      <c r="F32" s="33" t="s">
        <v>396</v>
      </c>
      <c r="G32" s="155" t="s">
        <v>28</v>
      </c>
      <c r="H32" s="3" t="s">
        <v>131</v>
      </c>
      <c r="I32" s="157" t="s">
        <v>21</v>
      </c>
      <c r="J32" s="149"/>
      <c r="K32" s="149"/>
      <c r="L32" s="149"/>
      <c r="M32" s="149"/>
      <c r="N32" s="149"/>
      <c r="O32" s="149"/>
      <c r="P32" s="149">
        <f>J32*70+K32*75+L32*25+M32*60+N32*120+O32*45</f>
        <v>0</v>
      </c>
      <c r="Q32" s="149"/>
      <c r="R32" s="170">
        <v>4.7</v>
      </c>
      <c r="S32" s="170">
        <v>2.2999999999999998</v>
      </c>
      <c r="T32" s="149">
        <v>1.8</v>
      </c>
      <c r="U32" s="149">
        <v>1</v>
      </c>
      <c r="V32" s="149">
        <v>0</v>
      </c>
      <c r="W32" s="149">
        <v>2.2000000000000002</v>
      </c>
      <c r="X32" s="147">
        <f t="shared" ref="X32" si="13">R32*70+S32*75+T32*25+U32*60+V32*120+W32*45</f>
        <v>705.5</v>
      </c>
      <c r="Y32" s="166">
        <v>243</v>
      </c>
      <c r="Z32" s="34"/>
      <c r="AA32" s="58"/>
      <c r="AB32" s="36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</row>
    <row r="33" spans="1:40" s="41" customFormat="1" ht="14.25" customHeight="1">
      <c r="A33" s="38"/>
      <c r="B33" s="200"/>
      <c r="C33" s="153"/>
      <c r="D33" s="7" t="s">
        <v>132</v>
      </c>
      <c r="E33" s="5" t="s">
        <v>133</v>
      </c>
      <c r="F33" s="5" t="s">
        <v>134</v>
      </c>
      <c r="G33" s="155"/>
      <c r="H33" s="5" t="s">
        <v>135</v>
      </c>
      <c r="I33" s="157"/>
      <c r="J33" s="149"/>
      <c r="K33" s="149"/>
      <c r="L33" s="149"/>
      <c r="M33" s="149"/>
      <c r="N33" s="149"/>
      <c r="O33" s="149"/>
      <c r="P33" s="149"/>
      <c r="Q33" s="149"/>
      <c r="R33" s="170"/>
      <c r="S33" s="170"/>
      <c r="T33" s="149"/>
      <c r="U33" s="149"/>
      <c r="V33" s="149"/>
      <c r="W33" s="149"/>
      <c r="X33" s="148"/>
      <c r="Y33" s="166"/>
      <c r="Z33" s="34"/>
      <c r="AA33" s="40"/>
      <c r="AB33" s="39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</row>
    <row r="34" spans="1:40" s="41" customFormat="1" ht="30" customHeight="1">
      <c r="A34" s="38"/>
      <c r="B34" s="200" t="s">
        <v>136</v>
      </c>
      <c r="C34" s="153" t="s">
        <v>24</v>
      </c>
      <c r="D34" s="3" t="s">
        <v>137</v>
      </c>
      <c r="E34" s="3" t="s">
        <v>138</v>
      </c>
      <c r="F34" s="33" t="s">
        <v>139</v>
      </c>
      <c r="G34" s="155" t="s">
        <v>28</v>
      </c>
      <c r="H34" s="33" t="s">
        <v>140</v>
      </c>
      <c r="I34" s="157" t="s">
        <v>21</v>
      </c>
      <c r="J34" s="149"/>
      <c r="K34" s="149"/>
      <c r="L34" s="149"/>
      <c r="M34" s="149"/>
      <c r="N34" s="149"/>
      <c r="O34" s="149"/>
      <c r="P34" s="149">
        <f>J34*70+K34*75+L34*25+M34*60+N34*120+O34*45</f>
        <v>0</v>
      </c>
      <c r="Q34" s="149"/>
      <c r="R34" s="149">
        <v>4.7</v>
      </c>
      <c r="S34" s="149">
        <v>2.4</v>
      </c>
      <c r="T34" s="149">
        <v>1.6</v>
      </c>
      <c r="U34" s="149">
        <v>1</v>
      </c>
      <c r="V34" s="149">
        <v>0</v>
      </c>
      <c r="W34" s="149">
        <v>2.2000000000000002</v>
      </c>
      <c r="X34" s="147">
        <f t="shared" ref="X34" si="14">R34*70+S34*75+T34*25+U34*60+V34*120+W34*45</f>
        <v>708</v>
      </c>
      <c r="Y34" s="211">
        <v>202</v>
      </c>
    </row>
    <row r="35" spans="1:40" s="41" customFormat="1" ht="24.75" customHeight="1" thickBot="1">
      <c r="A35" s="38"/>
      <c r="B35" s="209"/>
      <c r="C35" s="154"/>
      <c r="D35" s="4" t="s">
        <v>141</v>
      </c>
      <c r="E35" s="4" t="s">
        <v>142</v>
      </c>
      <c r="F35" s="4" t="s">
        <v>143</v>
      </c>
      <c r="G35" s="210"/>
      <c r="H35" s="4" t="s">
        <v>144</v>
      </c>
      <c r="I35" s="158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48"/>
      <c r="Y35" s="212"/>
    </row>
    <row r="36" spans="1:40" ht="33.75" customHeight="1">
      <c r="A36" s="30"/>
      <c r="B36" s="208" t="s">
        <v>145</v>
      </c>
      <c r="C36" s="173" t="s">
        <v>34</v>
      </c>
      <c r="D36" s="14" t="s">
        <v>61</v>
      </c>
      <c r="E36" s="49" t="s">
        <v>146</v>
      </c>
      <c r="F36" s="17" t="s">
        <v>147</v>
      </c>
      <c r="G36" s="182" t="s">
        <v>28</v>
      </c>
      <c r="H36" s="17" t="s">
        <v>148</v>
      </c>
      <c r="I36" s="183" t="s">
        <v>21</v>
      </c>
      <c r="J36" s="62"/>
      <c r="K36" s="62"/>
      <c r="L36" s="62"/>
      <c r="M36" s="62"/>
      <c r="N36" s="62"/>
      <c r="O36" s="62"/>
      <c r="P36" s="62"/>
      <c r="Q36" s="62"/>
      <c r="R36" s="171">
        <v>4.5</v>
      </c>
      <c r="S36" s="171">
        <v>2.5</v>
      </c>
      <c r="T36" s="171">
        <v>1.6</v>
      </c>
      <c r="U36" s="171">
        <v>1</v>
      </c>
      <c r="V36" s="171">
        <v>0</v>
      </c>
      <c r="W36" s="171">
        <v>2.2000000000000002</v>
      </c>
      <c r="X36" s="164">
        <f t="shared" ref="X36" si="15">R36*70+S36*75+T36*25+U36*60+V36*120+W36*45</f>
        <v>701.5</v>
      </c>
      <c r="Y36" s="165">
        <v>274</v>
      </c>
      <c r="Z36" s="34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</row>
    <row r="37" spans="1:40" s="41" customFormat="1" ht="14.25" customHeight="1" thickBot="1">
      <c r="A37" s="38"/>
      <c r="B37" s="200"/>
      <c r="C37" s="153"/>
      <c r="D37" s="7" t="s">
        <v>64</v>
      </c>
      <c r="E37" s="5" t="s">
        <v>149</v>
      </c>
      <c r="F37" s="7" t="s">
        <v>150</v>
      </c>
      <c r="G37" s="155"/>
      <c r="H37" s="5" t="s">
        <v>151</v>
      </c>
      <c r="I37" s="157"/>
      <c r="J37" s="48"/>
      <c r="K37" s="48"/>
      <c r="L37" s="48"/>
      <c r="M37" s="48"/>
      <c r="N37" s="48"/>
      <c r="O37" s="48"/>
      <c r="P37" s="48"/>
      <c r="Q37" s="48"/>
      <c r="R37" s="149"/>
      <c r="S37" s="149"/>
      <c r="T37" s="149"/>
      <c r="U37" s="149"/>
      <c r="V37" s="149"/>
      <c r="W37" s="149"/>
      <c r="X37" s="148"/>
      <c r="Y37" s="166"/>
      <c r="Z37" s="34"/>
      <c r="AA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</row>
    <row r="38" spans="1:40" s="37" customFormat="1" ht="33.75" customHeight="1">
      <c r="A38" s="32"/>
      <c r="B38" s="200" t="s">
        <v>152</v>
      </c>
      <c r="C38" s="153" t="s">
        <v>37</v>
      </c>
      <c r="D38" s="198" t="s">
        <v>153</v>
      </c>
      <c r="E38" s="198"/>
      <c r="F38" s="198"/>
      <c r="G38" s="198"/>
      <c r="H38" s="198"/>
      <c r="I38" s="157" t="s">
        <v>9</v>
      </c>
      <c r="J38" s="149"/>
      <c r="K38" s="149"/>
      <c r="L38" s="149"/>
      <c r="M38" s="149"/>
      <c r="N38" s="149"/>
      <c r="O38" s="149"/>
      <c r="P38" s="149">
        <f>J38*70+K38*75+L38*25+M38*60+N38*120+O38*45</f>
        <v>0</v>
      </c>
      <c r="Q38" s="149"/>
      <c r="R38" s="149">
        <v>4.8</v>
      </c>
      <c r="S38" s="149">
        <v>2.5</v>
      </c>
      <c r="T38" s="149">
        <v>1.7</v>
      </c>
      <c r="U38" s="149">
        <v>1</v>
      </c>
      <c r="V38" s="149">
        <v>0</v>
      </c>
      <c r="W38" s="149">
        <v>2.4</v>
      </c>
      <c r="X38" s="147">
        <f t="shared" ref="X38" si="16">R38*70+S38*75+T38*25+U38*60+V38*120+W38*45</f>
        <v>734</v>
      </c>
      <c r="Y38" s="166">
        <v>248</v>
      </c>
      <c r="Z38" s="63"/>
      <c r="AA38" s="89"/>
      <c r="AC38" s="92"/>
      <c r="AD38" s="92"/>
      <c r="AE38" s="93"/>
      <c r="AF38" s="155"/>
      <c r="AG38" s="3"/>
      <c r="AH38" s="89"/>
      <c r="AI38" s="89"/>
      <c r="AJ38" s="89"/>
      <c r="AK38" s="89"/>
      <c r="AL38" s="89"/>
      <c r="AM38" s="89"/>
      <c r="AN38" s="89"/>
    </row>
    <row r="39" spans="1:40" s="41" customFormat="1" ht="14.25" customHeight="1">
      <c r="A39" s="38"/>
      <c r="B39" s="200"/>
      <c r="C39" s="153"/>
      <c r="D39" s="161" t="s">
        <v>154</v>
      </c>
      <c r="E39" s="161"/>
      <c r="F39" s="161"/>
      <c r="G39" s="161"/>
      <c r="H39" s="161"/>
      <c r="I39" s="157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8"/>
      <c r="Y39" s="166"/>
      <c r="Z39" s="63"/>
      <c r="AA39" s="90"/>
      <c r="AB39" s="90"/>
      <c r="AC39" s="7"/>
      <c r="AD39" s="94"/>
      <c r="AE39" s="94"/>
      <c r="AF39" s="168"/>
      <c r="AG39" s="7"/>
      <c r="AH39" s="90"/>
      <c r="AI39" s="90"/>
      <c r="AJ39" s="90"/>
      <c r="AK39" s="90"/>
      <c r="AL39" s="90"/>
      <c r="AM39" s="90"/>
      <c r="AN39" s="90"/>
    </row>
    <row r="40" spans="1:40" s="37" customFormat="1" ht="33.75" customHeight="1">
      <c r="A40" s="32"/>
      <c r="B40" s="200" t="s">
        <v>155</v>
      </c>
      <c r="C40" s="153" t="s">
        <v>46</v>
      </c>
      <c r="D40" s="95" t="s">
        <v>104</v>
      </c>
      <c r="E40" s="96" t="s">
        <v>156</v>
      </c>
      <c r="F40" s="96" t="s">
        <v>157</v>
      </c>
      <c r="G40" s="201" t="s">
        <v>28</v>
      </c>
      <c r="H40" s="96" t="s">
        <v>158</v>
      </c>
      <c r="I40" s="157" t="s">
        <v>21</v>
      </c>
      <c r="J40" s="18"/>
      <c r="K40" s="18"/>
      <c r="L40" s="18"/>
      <c r="M40" s="18"/>
      <c r="N40" s="18"/>
      <c r="O40" s="18"/>
      <c r="P40" s="18"/>
      <c r="Q40" s="18"/>
      <c r="R40" s="170">
        <v>4.7</v>
      </c>
      <c r="S40" s="149">
        <v>2.5</v>
      </c>
      <c r="T40" s="149">
        <v>1.8</v>
      </c>
      <c r="U40" s="149">
        <v>1</v>
      </c>
      <c r="V40" s="149">
        <v>0</v>
      </c>
      <c r="W40" s="149">
        <v>2.1</v>
      </c>
      <c r="X40" s="147">
        <f t="shared" ref="X40" si="17">R40*70+S40*75+T40*25+U40*60+V40*120+W40*45</f>
        <v>716</v>
      </c>
      <c r="Y40" s="166">
        <v>218</v>
      </c>
      <c r="Z40" s="34"/>
      <c r="AA40" s="89"/>
      <c r="AB40" s="89"/>
      <c r="AC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</row>
    <row r="41" spans="1:40" s="41" customFormat="1" ht="15.75" customHeight="1">
      <c r="A41" s="30"/>
      <c r="B41" s="200"/>
      <c r="C41" s="153"/>
      <c r="D41" s="7" t="s">
        <v>108</v>
      </c>
      <c r="E41" s="5" t="s">
        <v>159</v>
      </c>
      <c r="F41" s="5" t="s">
        <v>160</v>
      </c>
      <c r="G41" s="168"/>
      <c r="H41" s="7" t="s">
        <v>161</v>
      </c>
      <c r="I41" s="157"/>
      <c r="J41" s="18"/>
      <c r="K41" s="18"/>
      <c r="L41" s="18"/>
      <c r="M41" s="18"/>
      <c r="N41" s="18"/>
      <c r="O41" s="18"/>
      <c r="P41" s="18"/>
      <c r="Q41" s="18"/>
      <c r="R41" s="170"/>
      <c r="S41" s="149"/>
      <c r="T41" s="149"/>
      <c r="U41" s="149"/>
      <c r="V41" s="149"/>
      <c r="W41" s="149"/>
      <c r="X41" s="148"/>
      <c r="Y41" s="166"/>
      <c r="Z41" s="34"/>
    </row>
    <row r="42" spans="1:40" s="37" customFormat="1" ht="33.75" customHeight="1">
      <c r="A42" s="43"/>
      <c r="B42" s="200" t="s">
        <v>162</v>
      </c>
      <c r="C42" s="153" t="s">
        <v>53</v>
      </c>
      <c r="D42" s="3" t="s">
        <v>68</v>
      </c>
      <c r="E42" s="3" t="s">
        <v>163</v>
      </c>
      <c r="F42" s="3" t="s">
        <v>164</v>
      </c>
      <c r="G42" s="155" t="s">
        <v>28</v>
      </c>
      <c r="H42" s="3" t="s">
        <v>165</v>
      </c>
      <c r="I42" s="157" t="s">
        <v>21</v>
      </c>
      <c r="J42" s="18"/>
      <c r="K42" s="18"/>
      <c r="L42" s="18"/>
      <c r="M42" s="18"/>
      <c r="N42" s="18"/>
      <c r="O42" s="18"/>
      <c r="P42" s="18"/>
      <c r="Q42" s="18"/>
      <c r="R42" s="170">
        <v>4.5</v>
      </c>
      <c r="S42" s="149">
        <v>2.1</v>
      </c>
      <c r="T42" s="149">
        <v>1.6</v>
      </c>
      <c r="U42" s="149">
        <v>1</v>
      </c>
      <c r="V42" s="149">
        <v>0</v>
      </c>
      <c r="W42" s="149">
        <v>2.5</v>
      </c>
      <c r="X42" s="147">
        <f t="shared" ref="X42" si="18">R42*70+S42*75+T42*25+U42*60+V42*120+W42*45</f>
        <v>685</v>
      </c>
      <c r="Y42" s="166">
        <v>215</v>
      </c>
      <c r="Z42" s="34"/>
    </row>
    <row r="43" spans="1:40" s="41" customFormat="1" ht="19.5" customHeight="1">
      <c r="A43" s="44"/>
      <c r="B43" s="200"/>
      <c r="C43" s="153"/>
      <c r="D43" s="7" t="s">
        <v>70</v>
      </c>
      <c r="E43" s="7" t="s">
        <v>166</v>
      </c>
      <c r="F43" s="5" t="s">
        <v>167</v>
      </c>
      <c r="G43" s="168"/>
      <c r="H43" s="5" t="s">
        <v>168</v>
      </c>
      <c r="I43" s="157"/>
      <c r="J43" s="18"/>
      <c r="K43" s="18"/>
      <c r="L43" s="18"/>
      <c r="M43" s="18"/>
      <c r="N43" s="18"/>
      <c r="O43" s="18"/>
      <c r="P43" s="18"/>
      <c r="Q43" s="18"/>
      <c r="R43" s="170"/>
      <c r="S43" s="149"/>
      <c r="T43" s="149"/>
      <c r="U43" s="149"/>
      <c r="V43" s="149"/>
      <c r="W43" s="149"/>
      <c r="X43" s="148"/>
      <c r="Y43" s="166"/>
      <c r="Z43" s="34"/>
    </row>
    <row r="44" spans="1:40" s="41" customFormat="1" ht="28.5" customHeight="1">
      <c r="A44" s="44"/>
      <c r="B44" s="200" t="s">
        <v>169</v>
      </c>
      <c r="C44" s="153" t="s">
        <v>24</v>
      </c>
      <c r="D44" s="3" t="s">
        <v>170</v>
      </c>
      <c r="E44" s="3" t="s">
        <v>171</v>
      </c>
      <c r="F44" s="3" t="s">
        <v>172</v>
      </c>
      <c r="G44" s="155" t="s">
        <v>28</v>
      </c>
      <c r="H44" s="3" t="s">
        <v>173</v>
      </c>
      <c r="I44" s="157" t="s">
        <v>35</v>
      </c>
      <c r="J44" s="18"/>
      <c r="K44" s="18"/>
      <c r="L44" s="18"/>
      <c r="M44" s="18"/>
      <c r="N44" s="18"/>
      <c r="O44" s="18"/>
      <c r="P44" s="18"/>
      <c r="Q44" s="18"/>
      <c r="R44" s="170">
        <v>4.8</v>
      </c>
      <c r="S44" s="149">
        <v>2.4</v>
      </c>
      <c r="T44" s="149">
        <v>1.6</v>
      </c>
      <c r="U44" s="149">
        <v>0</v>
      </c>
      <c r="V44" s="149">
        <v>1</v>
      </c>
      <c r="W44" s="149">
        <v>2.4</v>
      </c>
      <c r="X44" s="147">
        <f t="shared" ref="X44" si="19">R44*70+S44*75+T44*25+U44*60+V44*120+W44*45</f>
        <v>784</v>
      </c>
      <c r="Y44" s="166">
        <v>302</v>
      </c>
      <c r="Z44" s="34"/>
    </row>
    <row r="45" spans="1:40" s="41" customFormat="1" ht="21" customHeight="1" thickBot="1">
      <c r="A45" s="44"/>
      <c r="B45" s="196"/>
      <c r="C45" s="186"/>
      <c r="D45" s="13" t="s">
        <v>174</v>
      </c>
      <c r="E45" s="11" t="s">
        <v>175</v>
      </c>
      <c r="F45" s="11" t="s">
        <v>176</v>
      </c>
      <c r="G45" s="177"/>
      <c r="H45" s="13" t="s">
        <v>177</v>
      </c>
      <c r="I45" s="178"/>
      <c r="J45" s="19"/>
      <c r="K45" s="19"/>
      <c r="L45" s="19"/>
      <c r="M45" s="19"/>
      <c r="N45" s="19"/>
      <c r="O45" s="19"/>
      <c r="P45" s="19"/>
      <c r="Q45" s="19"/>
      <c r="R45" s="184"/>
      <c r="S45" s="179"/>
      <c r="T45" s="179"/>
      <c r="U45" s="179"/>
      <c r="V45" s="179"/>
      <c r="W45" s="179"/>
      <c r="X45" s="180"/>
      <c r="Y45" s="194"/>
      <c r="Z45" s="34"/>
    </row>
    <row r="46" spans="1:40" s="37" customFormat="1" ht="33.75" customHeight="1">
      <c r="A46" s="43"/>
      <c r="B46" s="213" t="s">
        <v>178</v>
      </c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4"/>
      <c r="R46" s="214"/>
      <c r="S46" s="214"/>
      <c r="T46" s="214"/>
      <c r="U46" s="214"/>
      <c r="V46" s="214"/>
      <c r="W46" s="215"/>
      <c r="X46" s="216" t="s">
        <v>179</v>
      </c>
      <c r="Y46" s="218">
        <f>AVERAGE(Y4:Y45)</f>
        <v>254.66666666666666</v>
      </c>
      <c r="Z46" s="34"/>
    </row>
    <row r="47" spans="1:40" s="41" customFormat="1" ht="14.25" customHeight="1" thickBot="1">
      <c r="A47" s="44"/>
      <c r="B47" s="213" t="s">
        <v>180</v>
      </c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4"/>
      <c r="R47" s="214"/>
      <c r="S47" s="214"/>
      <c r="T47" s="214"/>
      <c r="U47" s="214"/>
      <c r="V47" s="214"/>
      <c r="W47" s="215"/>
      <c r="X47" s="217"/>
      <c r="Y47" s="219"/>
      <c r="Z47" s="34"/>
    </row>
    <row r="48" spans="1:40" s="37" customFormat="1" ht="16.5" customHeight="1">
      <c r="A48" s="32"/>
      <c r="B48" s="64"/>
      <c r="C48" s="64"/>
      <c r="D48" s="65"/>
      <c r="E48" s="65"/>
      <c r="F48" s="65"/>
      <c r="G48" s="65"/>
      <c r="H48" s="65"/>
      <c r="I48" s="6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18"/>
      <c r="Z48" s="34"/>
    </row>
    <row r="49" spans="2:26" s="41" customFormat="1" ht="14.25" customHeight="1" thickBot="1">
      <c r="B49" s="64"/>
      <c r="C49" s="64"/>
      <c r="D49" s="65"/>
      <c r="E49" s="65"/>
      <c r="F49" s="65"/>
      <c r="G49" s="65"/>
      <c r="H49" s="25"/>
      <c r="I49" s="6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19"/>
      <c r="Z49" s="34"/>
    </row>
    <row r="53" spans="2:26" ht="25.5">
      <c r="B53" s="66"/>
      <c r="C53" s="67" t="s">
        <v>181</v>
      </c>
      <c r="D53" s="68"/>
      <c r="E53" s="68"/>
      <c r="F53" s="68"/>
      <c r="G53" s="68"/>
      <c r="H53" s="68"/>
      <c r="I53" s="68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</row>
    <row r="54" spans="2:26" ht="409.5">
      <c r="B54" s="66"/>
      <c r="C54" s="70" t="s">
        <v>182</v>
      </c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</row>
    <row r="55" spans="2:26" s="66" customFormat="1" ht="26.25" customHeight="1"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6" s="66" customFormat="1" ht="41.25" customHeight="1"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</row>
    <row r="57" spans="2:26" s="66" customFormat="1" ht="16.5" customHeight="1"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</row>
    <row r="58" spans="2:26" s="66" customFormat="1" ht="16.5" customHeight="1"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</row>
    <row r="59" spans="2:26" s="66" customFormat="1" ht="21.75" customHeight="1">
      <c r="B59" s="71"/>
      <c r="C59" s="71"/>
      <c r="D59" s="71" t="s">
        <v>183</v>
      </c>
      <c r="E59" s="72"/>
      <c r="F59" s="72"/>
      <c r="G59" s="72"/>
      <c r="H59" s="72"/>
      <c r="I59" s="72"/>
      <c r="J59" s="72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0"/>
    </row>
    <row r="60" spans="2:26" s="66" customFormat="1" ht="12.75" customHeight="1">
      <c r="B60" s="71"/>
      <c r="C60" s="71"/>
      <c r="D60" s="71" t="s">
        <v>184</v>
      </c>
      <c r="E60" s="72"/>
      <c r="F60" s="72"/>
      <c r="G60" s="72"/>
      <c r="H60" s="72"/>
      <c r="I60" s="72"/>
      <c r="J60" s="72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0"/>
    </row>
    <row r="61" spans="2:26" s="71" customFormat="1" ht="21">
      <c r="D61" s="71" t="s">
        <v>185</v>
      </c>
      <c r="E61" s="72"/>
      <c r="F61" s="72"/>
      <c r="G61" s="72"/>
      <c r="H61" s="72"/>
      <c r="I61" s="72"/>
      <c r="J61" s="72"/>
    </row>
    <row r="62" spans="2:26" s="71" customFormat="1" ht="21">
      <c r="D62" s="71" t="s">
        <v>186</v>
      </c>
      <c r="E62" s="72"/>
      <c r="F62" s="72"/>
      <c r="G62" s="72"/>
      <c r="H62" s="72"/>
      <c r="I62" s="72"/>
      <c r="J62" s="72"/>
    </row>
    <row r="63" spans="2:26" s="71" customFormat="1" ht="21">
      <c r="B63" s="66"/>
      <c r="C63" s="66"/>
      <c r="D63" s="68"/>
      <c r="E63" s="68"/>
      <c r="F63" s="68"/>
      <c r="G63" s="68"/>
      <c r="H63" s="68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</row>
    <row r="64" spans="2:26" s="71" customFormat="1" ht="21">
      <c r="B64" s="25"/>
      <c r="C64" s="25"/>
      <c r="D64" s="65"/>
      <c r="E64" s="65"/>
      <c r="F64" s="65"/>
      <c r="G64" s="65"/>
      <c r="H64" s="6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6" s="66" customFormat="1" ht="15" customHeight="1">
      <c r="B65" s="25"/>
      <c r="C65" s="25"/>
      <c r="D65" s="65"/>
      <c r="E65" s="65"/>
      <c r="F65" s="65"/>
      <c r="G65" s="65"/>
      <c r="H65" s="6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Z65" s="34"/>
    </row>
    <row r="66" spans="1:26" ht="15" customHeight="1">
      <c r="B66" s="25"/>
      <c r="C66" s="25"/>
      <c r="I66" s="25"/>
      <c r="Z66" s="34"/>
    </row>
    <row r="67" spans="1:26" ht="15" customHeight="1">
      <c r="B67" s="25"/>
      <c r="C67" s="25"/>
      <c r="I67" s="25"/>
      <c r="Z67" s="34"/>
    </row>
    <row r="68" spans="1:26" ht="15" customHeight="1">
      <c r="B68" s="25"/>
      <c r="C68" s="25"/>
      <c r="I68" s="25"/>
      <c r="Z68" s="34"/>
    </row>
    <row r="69" spans="1:26" ht="15" customHeight="1">
      <c r="B69" s="25"/>
      <c r="C69" s="25"/>
      <c r="I69" s="25"/>
      <c r="Z69" s="34"/>
    </row>
    <row r="70" spans="1:26" ht="15" customHeight="1">
      <c r="B70" s="25"/>
      <c r="C70" s="25"/>
      <c r="I70" s="25"/>
      <c r="Z70" s="34"/>
    </row>
    <row r="71" spans="1:26" ht="15" customHeight="1">
      <c r="B71" s="25"/>
      <c r="C71" s="25"/>
      <c r="I71" s="25"/>
      <c r="Z71" s="34"/>
    </row>
    <row r="72" spans="1:26" ht="15" customHeight="1">
      <c r="B72" s="25"/>
      <c r="C72" s="25"/>
      <c r="I72" s="25"/>
      <c r="Z72" s="34"/>
    </row>
    <row r="73" spans="1:26" ht="15" customHeight="1">
      <c r="B73" s="25"/>
      <c r="C73" s="73" t="s">
        <v>187</v>
      </c>
      <c r="D73" s="74"/>
      <c r="E73" s="75"/>
      <c r="F73" s="75"/>
      <c r="G73" s="75"/>
      <c r="H73" s="75"/>
      <c r="I73" s="75"/>
      <c r="J73" s="74"/>
      <c r="K73" s="74"/>
      <c r="L73" s="74"/>
      <c r="M73" s="74"/>
      <c r="N73" s="74"/>
      <c r="O73" s="74"/>
      <c r="P73" s="74"/>
      <c r="Q73" s="74"/>
      <c r="R73" s="74">
        <f t="shared" ref="R73:X73" ca="1" si="20">AVERAGE(R4:R159)</f>
        <v>4.713636363636363</v>
      </c>
      <c r="S73" s="74">
        <f t="shared" ca="1" si="20"/>
        <v>2.2863636363636366</v>
      </c>
      <c r="T73" s="74">
        <f t="shared" ca="1" si="20"/>
        <v>1.6863636363636367</v>
      </c>
      <c r="U73" s="74">
        <f t="shared" ca="1" si="20"/>
        <v>0.77272727272727271</v>
      </c>
      <c r="V73" s="74">
        <f t="shared" ca="1" si="20"/>
        <v>0.22727272727272727</v>
      </c>
      <c r="W73" s="74">
        <f t="shared" ca="1" si="20"/>
        <v>2.2863636363636366</v>
      </c>
      <c r="X73" s="74">
        <f t="shared" ca="1" si="20"/>
        <v>720.11363636363637</v>
      </c>
      <c r="Z73" s="34"/>
    </row>
    <row r="74" spans="1:26" ht="15" customHeight="1">
      <c r="B74" s="25"/>
      <c r="C74" s="220" t="s">
        <v>188</v>
      </c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Z74" s="34"/>
    </row>
    <row r="75" spans="1:26" ht="24" customHeight="1">
      <c r="B75" s="65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20"/>
    </row>
    <row r="76" spans="1:26" ht="30.75" customHeight="1">
      <c r="B76" s="65"/>
      <c r="C76" s="221" t="s">
        <v>189</v>
      </c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</row>
    <row r="77" spans="1:26" ht="25.5" customHeight="1">
      <c r="B77" s="65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</row>
    <row r="78" spans="1:26" ht="19.5" customHeight="1">
      <c r="A78" s="65"/>
      <c r="B78" s="65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</row>
    <row r="79" spans="1:26" ht="19.5" customHeight="1">
      <c r="A79" s="65"/>
      <c r="B79" s="65"/>
      <c r="C79" s="76" t="s">
        <v>12</v>
      </c>
      <c r="E79" s="25"/>
      <c r="F79" s="25"/>
      <c r="G79" s="25"/>
      <c r="H79" s="25"/>
      <c r="I79" s="25"/>
    </row>
    <row r="80" spans="1:26" ht="19.5" customHeight="1">
      <c r="A80" s="65"/>
      <c r="B80" s="65"/>
      <c r="C80" s="25"/>
      <c r="D80" s="25"/>
      <c r="E80" s="25"/>
      <c r="F80" s="25"/>
      <c r="G80" s="25"/>
      <c r="H80" s="25"/>
      <c r="I80" s="25"/>
    </row>
    <row r="81" spans="1:30" ht="25.5" customHeight="1">
      <c r="A81" s="65"/>
      <c r="B81" s="65"/>
      <c r="C81" s="25"/>
      <c r="D81" s="25"/>
      <c r="E81" s="25"/>
      <c r="F81" s="25"/>
      <c r="G81" s="25"/>
      <c r="H81" s="25"/>
      <c r="I81" s="25"/>
    </row>
    <row r="82" spans="1:30">
      <c r="A82" s="65"/>
      <c r="B82" s="65"/>
      <c r="C82" s="25"/>
      <c r="D82" s="25"/>
      <c r="E82" s="25"/>
      <c r="F82" s="25"/>
      <c r="G82" s="25"/>
      <c r="H82" s="25"/>
      <c r="I82" s="25"/>
    </row>
    <row r="83" spans="1:30">
      <c r="A83" s="65"/>
      <c r="B83" s="65"/>
      <c r="C83" s="25"/>
      <c r="D83" s="25"/>
      <c r="E83" s="25"/>
      <c r="F83" s="25"/>
      <c r="G83" s="25"/>
      <c r="H83" s="25"/>
      <c r="I83" s="25"/>
    </row>
    <row r="84" spans="1:30">
      <c r="A84" s="65"/>
      <c r="B84" s="65"/>
      <c r="C84" s="25"/>
      <c r="D84" s="25"/>
      <c r="E84" s="25"/>
      <c r="F84" s="25"/>
      <c r="G84" s="25"/>
      <c r="H84" s="25"/>
      <c r="I84" s="25"/>
    </row>
    <row r="85" spans="1:30">
      <c r="A85" s="65"/>
      <c r="B85" s="65"/>
      <c r="C85" s="25"/>
      <c r="D85" s="25"/>
      <c r="E85" s="25"/>
      <c r="F85" s="25"/>
      <c r="G85" s="25"/>
      <c r="H85" s="25"/>
      <c r="I85" s="25"/>
    </row>
    <row r="86" spans="1:30">
      <c r="A86" s="65"/>
      <c r="B86" s="65"/>
      <c r="D86" s="25"/>
      <c r="E86" s="25"/>
      <c r="F86" s="25"/>
      <c r="G86" s="25"/>
      <c r="H86" s="25"/>
      <c r="I86" s="25"/>
      <c r="AD86" s="25">
        <f>30*600/3115</f>
        <v>5.7784911717495984</v>
      </c>
    </row>
    <row r="87" spans="1:30">
      <c r="A87" s="65"/>
      <c r="B87" s="65"/>
      <c r="C87" s="25"/>
      <c r="D87" s="25"/>
      <c r="E87" s="25"/>
      <c r="F87" s="25"/>
      <c r="G87" s="25"/>
      <c r="H87" s="25"/>
      <c r="I87" s="25"/>
    </row>
    <row r="88" spans="1:30">
      <c r="A88" s="65"/>
      <c r="B88" s="65"/>
      <c r="C88" s="25"/>
      <c r="D88" s="25"/>
      <c r="E88" s="25"/>
      <c r="F88" s="25"/>
      <c r="G88" s="25"/>
      <c r="H88" s="25"/>
      <c r="I88" s="25"/>
    </row>
    <row r="89" spans="1:30">
      <c r="A89" s="65"/>
      <c r="B89" s="65"/>
      <c r="C89" s="25"/>
      <c r="D89" s="25"/>
      <c r="E89" s="25"/>
      <c r="F89" s="25"/>
      <c r="G89" s="25"/>
      <c r="H89" s="25"/>
      <c r="I89" s="25"/>
    </row>
    <row r="90" spans="1:30">
      <c r="A90" s="65"/>
      <c r="B90" s="65"/>
      <c r="C90" s="25"/>
      <c r="D90" s="25"/>
      <c r="E90" s="25"/>
      <c r="F90" s="25"/>
      <c r="G90" s="25"/>
      <c r="H90" s="25"/>
      <c r="I90" s="25"/>
    </row>
    <row r="91" spans="1:30">
      <c r="A91" s="65"/>
      <c r="B91" s="65"/>
      <c r="C91" s="25"/>
      <c r="D91" s="25"/>
      <c r="E91" s="25"/>
      <c r="F91" s="25"/>
      <c r="G91" s="25"/>
      <c r="H91" s="25"/>
      <c r="I91" s="25"/>
    </row>
    <row r="92" spans="1:30">
      <c r="A92" s="65"/>
      <c r="B92" s="65"/>
      <c r="C92" s="25"/>
      <c r="D92" s="25"/>
      <c r="E92" s="25"/>
      <c r="F92" s="25"/>
      <c r="G92" s="25"/>
      <c r="H92" s="25"/>
      <c r="I92" s="25"/>
    </row>
    <row r="93" spans="1:30">
      <c r="A93" s="65"/>
      <c r="B93" s="65"/>
      <c r="C93" s="25"/>
      <c r="D93" s="25"/>
      <c r="E93" s="25"/>
      <c r="F93" s="25"/>
      <c r="G93" s="25"/>
      <c r="H93" s="25"/>
      <c r="I93" s="25"/>
    </row>
    <row r="94" spans="1:30">
      <c r="A94" s="65"/>
      <c r="B94" s="65"/>
      <c r="C94" s="25"/>
      <c r="D94" s="25"/>
      <c r="E94" s="25"/>
      <c r="F94" s="25"/>
      <c r="G94" s="25"/>
      <c r="H94" s="25"/>
      <c r="I94" s="25"/>
    </row>
    <row r="95" spans="1:30" ht="25.5">
      <c r="A95" s="65"/>
      <c r="B95" s="65"/>
      <c r="C95" s="25"/>
      <c r="D95" s="222" t="s">
        <v>190</v>
      </c>
      <c r="E95" s="223"/>
      <c r="F95" s="223"/>
      <c r="G95" s="223"/>
      <c r="H95" s="224"/>
      <c r="I95" s="225" t="s">
        <v>11</v>
      </c>
      <c r="R95" s="149">
        <v>4.9000000000000004</v>
      </c>
      <c r="S95" s="170">
        <v>2.2000000000000002</v>
      </c>
      <c r="T95" s="149">
        <v>1.7</v>
      </c>
      <c r="U95" s="149">
        <v>0</v>
      </c>
      <c r="V95" s="149">
        <v>1</v>
      </c>
      <c r="W95" s="149">
        <v>2.5</v>
      </c>
    </row>
    <row r="96" spans="1:30" ht="17.25" thickBot="1">
      <c r="A96" s="65"/>
      <c r="B96" s="65"/>
      <c r="C96" s="25"/>
      <c r="D96" s="227" t="s">
        <v>191</v>
      </c>
      <c r="E96" s="228"/>
      <c r="F96" s="228"/>
      <c r="G96" s="228"/>
      <c r="H96" s="229"/>
      <c r="I96" s="226"/>
      <c r="R96" s="179"/>
      <c r="S96" s="184"/>
      <c r="T96" s="179"/>
      <c r="U96" s="179"/>
      <c r="V96" s="179"/>
      <c r="W96" s="179"/>
    </row>
    <row r="97" spans="1:30">
      <c r="A97" s="65"/>
      <c r="B97" s="25"/>
      <c r="C97" s="25"/>
      <c r="D97" s="25"/>
      <c r="I97" s="25"/>
      <c r="Y97" s="230">
        <v>318</v>
      </c>
    </row>
    <row r="98" spans="1:30" ht="17.25" thickBot="1">
      <c r="A98" s="65"/>
      <c r="B98" s="25"/>
      <c r="C98" s="25"/>
      <c r="D98" s="25"/>
      <c r="I98" s="25"/>
      <c r="Y98" s="219"/>
    </row>
    <row r="99" spans="1:30" ht="28.5" customHeight="1"/>
    <row r="100" spans="1:30" ht="16.5" hidden="1" customHeight="1"/>
    <row r="101" spans="1:30" ht="15.75" hidden="1" customHeight="1"/>
    <row r="102" spans="1:30" ht="6" hidden="1" customHeight="1">
      <c r="AB102" s="65"/>
      <c r="AC102" s="65"/>
      <c r="AD102" s="65"/>
    </row>
    <row r="107" spans="1:30">
      <c r="F107" s="25"/>
    </row>
    <row r="108" spans="1:30" s="65" customFormat="1" ht="11.25" customHeight="1">
      <c r="B108" s="64"/>
      <c r="C108" s="64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B108" s="25"/>
      <c r="AC108" s="25"/>
      <c r="AD108" s="25"/>
    </row>
    <row r="151" spans="2:30" ht="25.5">
      <c r="B151" s="25"/>
      <c r="C151" s="25"/>
      <c r="F151" s="96" t="s">
        <v>192</v>
      </c>
      <c r="I151" s="25"/>
    </row>
    <row r="152" spans="2:30" ht="17.25" thickBot="1">
      <c r="B152" s="25"/>
      <c r="C152" s="25"/>
      <c r="F152" s="11" t="s">
        <v>193</v>
      </c>
      <c r="I152" s="25"/>
    </row>
    <row r="153" spans="2:30" ht="15" customHeight="1" thickBot="1">
      <c r="B153" s="25"/>
      <c r="C153" s="25"/>
      <c r="I153" s="25"/>
      <c r="Z153" s="34"/>
      <c r="AB153" s="25">
        <f>AB49-3</f>
        <v>-3</v>
      </c>
      <c r="AD153" s="25">
        <f>128-67</f>
        <v>61</v>
      </c>
    </row>
    <row r="154" spans="2:30" ht="15" customHeight="1">
      <c r="B154" s="25"/>
      <c r="C154" s="25"/>
      <c r="D154" s="97" t="s">
        <v>194</v>
      </c>
      <c r="E154" s="98" t="s">
        <v>195</v>
      </c>
      <c r="F154" s="49" t="s">
        <v>196</v>
      </c>
      <c r="G154" s="182" t="s">
        <v>197</v>
      </c>
      <c r="H154" s="17" t="s">
        <v>198</v>
      </c>
      <c r="I154" s="231" t="s">
        <v>9</v>
      </c>
      <c r="R154" s="169">
        <v>4.8</v>
      </c>
      <c r="S154" s="171">
        <v>2.4</v>
      </c>
      <c r="T154" s="171">
        <v>1.6</v>
      </c>
      <c r="U154" s="171">
        <v>1</v>
      </c>
      <c r="V154" s="171">
        <v>0</v>
      </c>
      <c r="W154" s="171">
        <v>2.1</v>
      </c>
      <c r="X154" s="233">
        <f>R154*70+S154*75+T154*25+U154*60+V154*120+W154*45</f>
        <v>710.5</v>
      </c>
      <c r="Z154" s="34"/>
    </row>
    <row r="155" spans="2:30" ht="15" customHeight="1" thickBot="1">
      <c r="B155" s="25"/>
      <c r="C155" s="25"/>
      <c r="D155" s="99" t="s">
        <v>199</v>
      </c>
      <c r="E155" s="100" t="s">
        <v>200</v>
      </c>
      <c r="F155" s="5" t="s">
        <v>201</v>
      </c>
      <c r="G155" s="168"/>
      <c r="H155" s="7" t="s">
        <v>202</v>
      </c>
      <c r="I155" s="232"/>
      <c r="R155" s="170"/>
      <c r="S155" s="149"/>
      <c r="T155" s="149"/>
      <c r="U155" s="149"/>
      <c r="V155" s="149"/>
      <c r="W155" s="149"/>
      <c r="X155" s="234"/>
      <c r="Z155" s="34"/>
    </row>
    <row r="156" spans="2:30" ht="22.5" customHeight="1">
      <c r="B156" s="235"/>
      <c r="C156" s="237"/>
      <c r="D156" s="97" t="s">
        <v>203</v>
      </c>
      <c r="E156" s="98" t="s">
        <v>204</v>
      </c>
      <c r="F156" s="17" t="s">
        <v>205</v>
      </c>
      <c r="G156" s="182" t="s">
        <v>206</v>
      </c>
      <c r="H156" s="49"/>
      <c r="I156" s="231" t="s">
        <v>207</v>
      </c>
      <c r="J156" s="239"/>
      <c r="K156" s="171"/>
      <c r="L156" s="171"/>
      <c r="M156" s="171"/>
      <c r="N156" s="171"/>
      <c r="O156" s="171"/>
      <c r="P156" s="171">
        <f>J156*70+K156*75+L156*25+M156*60+N156*120+O156*45</f>
        <v>0</v>
      </c>
      <c r="Q156" s="171"/>
      <c r="R156" s="169">
        <v>4.7</v>
      </c>
      <c r="S156" s="169">
        <v>2.5</v>
      </c>
      <c r="T156" s="171">
        <v>1.6</v>
      </c>
      <c r="U156" s="171">
        <v>1</v>
      </c>
      <c r="V156" s="171">
        <v>0</v>
      </c>
      <c r="W156" s="171">
        <v>2.2999999999999998</v>
      </c>
      <c r="X156" s="233">
        <f>R156*70+S156*75+T156*25+U156*60+V156*120+W156*45</f>
        <v>720</v>
      </c>
      <c r="Y156" s="241">
        <v>259</v>
      </c>
      <c r="Z156" s="34"/>
    </row>
    <row r="157" spans="2:30" ht="23.25" customHeight="1" thickBot="1">
      <c r="B157" s="236"/>
      <c r="C157" s="238"/>
      <c r="D157" s="23" t="s">
        <v>208</v>
      </c>
      <c r="E157" s="5" t="s">
        <v>209</v>
      </c>
      <c r="F157" s="101" t="s">
        <v>210</v>
      </c>
      <c r="G157" s="168"/>
      <c r="H157" s="5"/>
      <c r="I157" s="232"/>
      <c r="J157" s="240"/>
      <c r="K157" s="149"/>
      <c r="L157" s="149"/>
      <c r="M157" s="149"/>
      <c r="N157" s="149"/>
      <c r="O157" s="149"/>
      <c r="P157" s="149"/>
      <c r="Q157" s="149"/>
      <c r="R157" s="170"/>
      <c r="S157" s="170"/>
      <c r="T157" s="149"/>
      <c r="U157" s="149"/>
      <c r="V157" s="149"/>
      <c r="W157" s="149"/>
      <c r="X157" s="234"/>
      <c r="Y157" s="230"/>
      <c r="Z157" s="34"/>
    </row>
    <row r="158" spans="2:30" s="37" customFormat="1" ht="29.25" customHeight="1">
      <c r="B158" s="102"/>
      <c r="C158" s="242"/>
      <c r="D158" s="103" t="s">
        <v>203</v>
      </c>
      <c r="F158" s="3"/>
      <c r="G158" s="155" t="s">
        <v>211</v>
      </c>
      <c r="H158" s="104" t="s">
        <v>212</v>
      </c>
      <c r="I158" s="232"/>
      <c r="J158" s="246"/>
      <c r="K158" s="174"/>
      <c r="L158" s="174"/>
      <c r="M158" s="174"/>
      <c r="N158" s="174"/>
      <c r="O158" s="174"/>
      <c r="P158" s="174">
        <f>J158*70+K158*75+L158*25+M158*60+N158*120+O158*45</f>
        <v>0</v>
      </c>
      <c r="Q158" s="174"/>
      <c r="R158" s="190">
        <v>4.5</v>
      </c>
      <c r="S158" s="190">
        <v>2.4</v>
      </c>
      <c r="T158" s="174">
        <v>1.7</v>
      </c>
      <c r="U158" s="174">
        <v>0</v>
      </c>
      <c r="V158" s="174">
        <v>1</v>
      </c>
      <c r="W158" s="174">
        <v>2.2000000000000002</v>
      </c>
      <c r="X158" s="248">
        <f>R158*70+S158*75+T158*25+U158*60+V158*120+W158*45</f>
        <v>756.5</v>
      </c>
      <c r="Y158" s="241">
        <v>249</v>
      </c>
      <c r="Z158" s="34"/>
      <c r="AB158" s="37">
        <v>9</v>
      </c>
    </row>
    <row r="159" spans="2:30" s="41" customFormat="1" ht="14.25" customHeight="1" thickBot="1">
      <c r="B159" s="105" t="s">
        <v>213</v>
      </c>
      <c r="C159" s="243"/>
      <c r="D159" s="24" t="s">
        <v>214</v>
      </c>
      <c r="F159" s="11"/>
      <c r="G159" s="244"/>
      <c r="H159" s="106" t="s">
        <v>215</v>
      </c>
      <c r="I159" s="245"/>
      <c r="J159" s="247"/>
      <c r="K159" s="179"/>
      <c r="L159" s="179"/>
      <c r="M159" s="179"/>
      <c r="N159" s="179"/>
      <c r="O159" s="179"/>
      <c r="P159" s="179"/>
      <c r="Q159" s="179"/>
      <c r="R159" s="184"/>
      <c r="S159" s="184"/>
      <c r="T159" s="179"/>
      <c r="U159" s="179"/>
      <c r="V159" s="179"/>
      <c r="W159" s="179"/>
      <c r="X159" s="249"/>
      <c r="Y159" s="230"/>
      <c r="Z159" s="34"/>
    </row>
    <row r="160" spans="2:30" s="37" customFormat="1" ht="29.25" customHeight="1">
      <c r="B160" s="25"/>
      <c r="C160" s="25"/>
      <c r="D160" s="65"/>
      <c r="E160" s="65"/>
      <c r="F160" s="65"/>
      <c r="G160" s="65"/>
      <c r="H160" s="6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18">
        <v>322</v>
      </c>
      <c r="Z160" s="34"/>
      <c r="AA160" s="49"/>
      <c r="AB160" s="37">
        <v>9</v>
      </c>
    </row>
    <row r="161" spans="2:27" s="41" customFormat="1" ht="14.25" customHeight="1" thickBot="1">
      <c r="B161" s="25"/>
      <c r="C161" s="25"/>
      <c r="D161" s="65"/>
      <c r="E161" s="65"/>
      <c r="F161" s="65"/>
      <c r="G161" s="65"/>
      <c r="H161" s="65" t="s">
        <v>216</v>
      </c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19"/>
      <c r="Z161" s="34"/>
      <c r="AA161" s="5"/>
    </row>
    <row r="162" spans="2:27" ht="15" customHeight="1">
      <c r="B162" s="25"/>
      <c r="C162" s="25"/>
      <c r="I162" s="25"/>
      <c r="Z162" s="34"/>
    </row>
    <row r="163" spans="2:27" ht="15" customHeight="1">
      <c r="B163" s="25"/>
      <c r="C163" s="25"/>
      <c r="I163" s="25"/>
      <c r="Z163" s="34"/>
    </row>
    <row r="164" spans="2:27" ht="15" customHeight="1">
      <c r="Z164" s="34"/>
    </row>
    <row r="165" spans="2:27" ht="15" customHeight="1">
      <c r="Z165" s="34"/>
    </row>
  </sheetData>
  <mergeCells count="449">
    <mergeCell ref="Y160:Y161"/>
    <mergeCell ref="S158:S159"/>
    <mergeCell ref="T158:T159"/>
    <mergeCell ref="U158:U159"/>
    <mergeCell ref="V158:V159"/>
    <mergeCell ref="W158:W159"/>
    <mergeCell ref="X158:X159"/>
    <mergeCell ref="M158:M159"/>
    <mergeCell ref="N158:N159"/>
    <mergeCell ref="O158:O159"/>
    <mergeCell ref="P158:P159"/>
    <mergeCell ref="Q158:Q159"/>
    <mergeCell ref="R158:R159"/>
    <mergeCell ref="X156:X157"/>
    <mergeCell ref="Y156:Y157"/>
    <mergeCell ref="N156:N157"/>
    <mergeCell ref="O156:O157"/>
    <mergeCell ref="P156:P157"/>
    <mergeCell ref="Q156:Q157"/>
    <mergeCell ref="R156:R157"/>
    <mergeCell ref="S156:S157"/>
    <mergeCell ref="C158:C159"/>
    <mergeCell ref="G158:G159"/>
    <mergeCell ref="I158:I159"/>
    <mergeCell ref="J158:J159"/>
    <mergeCell ref="K158:K159"/>
    <mergeCell ref="L158:L159"/>
    <mergeCell ref="T156:T157"/>
    <mergeCell ref="U156:U157"/>
    <mergeCell ref="V156:V157"/>
    <mergeCell ref="Y158:Y159"/>
    <mergeCell ref="B156:B157"/>
    <mergeCell ref="C156:C157"/>
    <mergeCell ref="G156:G157"/>
    <mergeCell ref="I156:I157"/>
    <mergeCell ref="J156:J157"/>
    <mergeCell ref="K156:K157"/>
    <mergeCell ref="L156:L157"/>
    <mergeCell ref="M156:M157"/>
    <mergeCell ref="W156:W157"/>
    <mergeCell ref="Y97:Y98"/>
    <mergeCell ref="G154:G155"/>
    <mergeCell ref="I154:I155"/>
    <mergeCell ref="R154:R155"/>
    <mergeCell ref="S154:S155"/>
    <mergeCell ref="T154:T155"/>
    <mergeCell ref="U154:U155"/>
    <mergeCell ref="V154:V155"/>
    <mergeCell ref="W154:W155"/>
    <mergeCell ref="X154:X155"/>
    <mergeCell ref="B46:W46"/>
    <mergeCell ref="X46:X47"/>
    <mergeCell ref="Y46:Y47"/>
    <mergeCell ref="B47:W47"/>
    <mergeCell ref="Y48:Y49"/>
    <mergeCell ref="C74:X75"/>
    <mergeCell ref="C76:X78"/>
    <mergeCell ref="D95:H95"/>
    <mergeCell ref="I95:I96"/>
    <mergeCell ref="R95:R96"/>
    <mergeCell ref="S95:S96"/>
    <mergeCell ref="T95:T96"/>
    <mergeCell ref="U95:U96"/>
    <mergeCell ref="V95:V96"/>
    <mergeCell ref="W95:W96"/>
    <mergeCell ref="D96:H96"/>
    <mergeCell ref="W42:W43"/>
    <mergeCell ref="X42:X43"/>
    <mergeCell ref="Y42:Y43"/>
    <mergeCell ref="B44:B45"/>
    <mergeCell ref="C44:C45"/>
    <mergeCell ref="G44:G45"/>
    <mergeCell ref="I44:I45"/>
    <mergeCell ref="R44:R45"/>
    <mergeCell ref="S44:S45"/>
    <mergeCell ref="T44:T45"/>
    <mergeCell ref="U44:U45"/>
    <mergeCell ref="V44:V45"/>
    <mergeCell ref="W44:W45"/>
    <mergeCell ref="X44:X45"/>
    <mergeCell ref="Y44:Y45"/>
    <mergeCell ref="B42:B43"/>
    <mergeCell ref="C42:C43"/>
    <mergeCell ref="G42:G43"/>
    <mergeCell ref="I42:I43"/>
    <mergeCell ref="R42:R43"/>
    <mergeCell ref="S42:S43"/>
    <mergeCell ref="T42:T43"/>
    <mergeCell ref="U42:U43"/>
    <mergeCell ref="V42:V43"/>
    <mergeCell ref="B40:B41"/>
    <mergeCell ref="C40:C41"/>
    <mergeCell ref="G40:G41"/>
    <mergeCell ref="I40:I41"/>
    <mergeCell ref="R40:R41"/>
    <mergeCell ref="U38:U39"/>
    <mergeCell ref="V38:V39"/>
    <mergeCell ref="W38:W39"/>
    <mergeCell ref="Y40:Y41"/>
    <mergeCell ref="S40:S41"/>
    <mergeCell ref="T40:T41"/>
    <mergeCell ref="U40:U41"/>
    <mergeCell ref="V40:V41"/>
    <mergeCell ref="W40:W41"/>
    <mergeCell ref="X40:X41"/>
    <mergeCell ref="X38:X39"/>
    <mergeCell ref="Y38:Y39"/>
    <mergeCell ref="AF38:AF39"/>
    <mergeCell ref="O38:O39"/>
    <mergeCell ref="P38:P39"/>
    <mergeCell ref="Q38:Q39"/>
    <mergeCell ref="R38:R39"/>
    <mergeCell ref="S38:S39"/>
    <mergeCell ref="T38:T39"/>
    <mergeCell ref="B38:B39"/>
    <mergeCell ref="C38:C39"/>
    <mergeCell ref="D38:H38"/>
    <mergeCell ref="I38:I39"/>
    <mergeCell ref="J38:J39"/>
    <mergeCell ref="K38:K39"/>
    <mergeCell ref="L38:L39"/>
    <mergeCell ref="M38:M39"/>
    <mergeCell ref="N38:N39"/>
    <mergeCell ref="D39:H39"/>
    <mergeCell ref="S34:S35"/>
    <mergeCell ref="T34:T35"/>
    <mergeCell ref="Y36:Y37"/>
    <mergeCell ref="S36:S37"/>
    <mergeCell ref="T36:T37"/>
    <mergeCell ref="U36:U37"/>
    <mergeCell ref="V36:V37"/>
    <mergeCell ref="W36:W37"/>
    <mergeCell ref="X36:X37"/>
    <mergeCell ref="U34:U35"/>
    <mergeCell ref="V34:V35"/>
    <mergeCell ref="W34:W35"/>
    <mergeCell ref="X34:X35"/>
    <mergeCell ref="Y34:Y35"/>
    <mergeCell ref="B36:B37"/>
    <mergeCell ref="C36:C37"/>
    <mergeCell ref="G36:G37"/>
    <mergeCell ref="I36:I37"/>
    <mergeCell ref="R36:R37"/>
    <mergeCell ref="O34:O35"/>
    <mergeCell ref="P34:P35"/>
    <mergeCell ref="Q34:Q35"/>
    <mergeCell ref="R34:R35"/>
    <mergeCell ref="B34:B35"/>
    <mergeCell ref="C34:C35"/>
    <mergeCell ref="G34:G35"/>
    <mergeCell ref="I34:I35"/>
    <mergeCell ref="J34:J35"/>
    <mergeCell ref="K34:K35"/>
    <mergeCell ref="L34:L35"/>
    <mergeCell ref="M34:M35"/>
    <mergeCell ref="N34:N35"/>
    <mergeCell ref="U32:U33"/>
    <mergeCell ref="V32:V33"/>
    <mergeCell ref="W32:W33"/>
    <mergeCell ref="X32:X33"/>
    <mergeCell ref="M32:M33"/>
    <mergeCell ref="N32:N33"/>
    <mergeCell ref="O32:O33"/>
    <mergeCell ref="P32:P33"/>
    <mergeCell ref="Q32:Q33"/>
    <mergeCell ref="R32:R33"/>
    <mergeCell ref="AJ30:AJ31"/>
    <mergeCell ref="B32:B33"/>
    <mergeCell ref="C32:C33"/>
    <mergeCell ref="G32:G33"/>
    <mergeCell ref="I32:I33"/>
    <mergeCell ref="J32:J33"/>
    <mergeCell ref="K32:K33"/>
    <mergeCell ref="L32:L33"/>
    <mergeCell ref="S30:S31"/>
    <mergeCell ref="T30:T31"/>
    <mergeCell ref="U30:U31"/>
    <mergeCell ref="V30:V31"/>
    <mergeCell ref="W30:W31"/>
    <mergeCell ref="X30:X31"/>
    <mergeCell ref="M30:M31"/>
    <mergeCell ref="N30:N31"/>
    <mergeCell ref="O30:O31"/>
    <mergeCell ref="P30:P31"/>
    <mergeCell ref="Q30:Q31"/>
    <mergeCell ref="R30:R31"/>
    <mergeCell ref="Y32:Y33"/>
    <mergeCell ref="S32:S33"/>
    <mergeCell ref="T32:T33"/>
    <mergeCell ref="AH30:AH31"/>
    <mergeCell ref="X28:X29"/>
    <mergeCell ref="Y28:Y29"/>
    <mergeCell ref="B30:B31"/>
    <mergeCell ref="C30:C31"/>
    <mergeCell ref="G30:G31"/>
    <mergeCell ref="I30:I31"/>
    <mergeCell ref="J30:J31"/>
    <mergeCell ref="K30:K31"/>
    <mergeCell ref="L30:L31"/>
    <mergeCell ref="Q28:Q29"/>
    <mergeCell ref="R28:R29"/>
    <mergeCell ref="S28:S29"/>
    <mergeCell ref="T28:T29"/>
    <mergeCell ref="U28:U29"/>
    <mergeCell ref="V28:V29"/>
    <mergeCell ref="K28:K29"/>
    <mergeCell ref="L28:L29"/>
    <mergeCell ref="M28:M29"/>
    <mergeCell ref="N28:N29"/>
    <mergeCell ref="O28:O29"/>
    <mergeCell ref="P28:P29"/>
    <mergeCell ref="Y30:Y31"/>
    <mergeCell ref="Y26:Y27"/>
    <mergeCell ref="AE26:AI26"/>
    <mergeCell ref="AJ26:AJ27"/>
    <mergeCell ref="AE27:AI27"/>
    <mergeCell ref="B28:B29"/>
    <mergeCell ref="C28:C29"/>
    <mergeCell ref="G28:G29"/>
    <mergeCell ref="I28:I29"/>
    <mergeCell ref="J28:J29"/>
    <mergeCell ref="R26:R27"/>
    <mergeCell ref="S26:S27"/>
    <mergeCell ref="T26:T27"/>
    <mergeCell ref="U26:U27"/>
    <mergeCell ref="V26:V27"/>
    <mergeCell ref="W26:W27"/>
    <mergeCell ref="L26:L27"/>
    <mergeCell ref="M26:M27"/>
    <mergeCell ref="N26:N27"/>
    <mergeCell ref="O26:O27"/>
    <mergeCell ref="P26:P27"/>
    <mergeCell ref="Q26:Q27"/>
    <mergeCell ref="B26:B27"/>
    <mergeCell ref="C26:C27"/>
    <mergeCell ref="W28:W29"/>
    <mergeCell ref="G26:G27"/>
    <mergeCell ref="I26:I27"/>
    <mergeCell ref="J26:J27"/>
    <mergeCell ref="K26:K27"/>
    <mergeCell ref="T24:T25"/>
    <mergeCell ref="U24:U25"/>
    <mergeCell ref="V24:V25"/>
    <mergeCell ref="W24:W25"/>
    <mergeCell ref="X24:X25"/>
    <mergeCell ref="X26:X27"/>
    <mergeCell ref="Y24:Y25"/>
    <mergeCell ref="B24:B25"/>
    <mergeCell ref="C24:C25"/>
    <mergeCell ref="D24:H24"/>
    <mergeCell ref="I24:I25"/>
    <mergeCell ref="R24:R25"/>
    <mergeCell ref="S24:S25"/>
    <mergeCell ref="D25:H25"/>
    <mergeCell ref="T22:T23"/>
    <mergeCell ref="U22:U23"/>
    <mergeCell ref="V22:V23"/>
    <mergeCell ref="W22:W23"/>
    <mergeCell ref="X22:X23"/>
    <mergeCell ref="Y22:Y23"/>
    <mergeCell ref="N22:N23"/>
    <mergeCell ref="O22:O23"/>
    <mergeCell ref="P22:P23"/>
    <mergeCell ref="Q22:Q23"/>
    <mergeCell ref="R22:R23"/>
    <mergeCell ref="S22:S23"/>
    <mergeCell ref="B22:B23"/>
    <mergeCell ref="C22:C23"/>
    <mergeCell ref="G22:G23"/>
    <mergeCell ref="I22:I23"/>
    <mergeCell ref="J22:J23"/>
    <mergeCell ref="K22:K23"/>
    <mergeCell ref="L22:L23"/>
    <mergeCell ref="M22:M23"/>
    <mergeCell ref="R20:R21"/>
    <mergeCell ref="L20:L21"/>
    <mergeCell ref="M20:M21"/>
    <mergeCell ref="N20:N21"/>
    <mergeCell ref="O20:O21"/>
    <mergeCell ref="P20:P21"/>
    <mergeCell ref="Q20:Q21"/>
    <mergeCell ref="Q18:Q19"/>
    <mergeCell ref="R18:R19"/>
    <mergeCell ref="B20:B21"/>
    <mergeCell ref="C20:C21"/>
    <mergeCell ref="G20:G21"/>
    <mergeCell ref="I20:I21"/>
    <mergeCell ref="J20:J21"/>
    <mergeCell ref="K20:K21"/>
    <mergeCell ref="U18:U19"/>
    <mergeCell ref="G18:G19"/>
    <mergeCell ref="I18:I19"/>
    <mergeCell ref="J18:J19"/>
    <mergeCell ref="K18:K19"/>
    <mergeCell ref="L18:L19"/>
    <mergeCell ref="M18:M19"/>
    <mergeCell ref="N18:N19"/>
    <mergeCell ref="O18:O19"/>
    <mergeCell ref="P18:P19"/>
    <mergeCell ref="X20:X21"/>
    <mergeCell ref="Y20:Y21"/>
    <mergeCell ref="S20:S21"/>
    <mergeCell ref="T20:T21"/>
    <mergeCell ref="U20:U21"/>
    <mergeCell ref="V20:V21"/>
    <mergeCell ref="W20:W21"/>
    <mergeCell ref="AB18:AF18"/>
    <mergeCell ref="AB19:AF19"/>
    <mergeCell ref="S18:S19"/>
    <mergeCell ref="T18:T19"/>
    <mergeCell ref="X18:X19"/>
    <mergeCell ref="Y18:Y19"/>
    <mergeCell ref="V18:V19"/>
    <mergeCell ref="W18:W19"/>
    <mergeCell ref="W16:W17"/>
    <mergeCell ref="X16:X17"/>
    <mergeCell ref="Y16:Y17"/>
    <mergeCell ref="Q16:Q17"/>
    <mergeCell ref="R16:R17"/>
    <mergeCell ref="S16:S17"/>
    <mergeCell ref="T16:T17"/>
    <mergeCell ref="U16:U17"/>
    <mergeCell ref="V16:V17"/>
    <mergeCell ref="X14:X15"/>
    <mergeCell ref="Y14:Y15"/>
    <mergeCell ref="B16:B17"/>
    <mergeCell ref="C16:C17"/>
    <mergeCell ref="G16:G17"/>
    <mergeCell ref="I16:I17"/>
    <mergeCell ref="J16:J17"/>
    <mergeCell ref="O14:O15"/>
    <mergeCell ref="P14:P15"/>
    <mergeCell ref="Q14:Q15"/>
    <mergeCell ref="R14:R15"/>
    <mergeCell ref="S14:S15"/>
    <mergeCell ref="T14:T15"/>
    <mergeCell ref="K16:K17"/>
    <mergeCell ref="L16:L17"/>
    <mergeCell ref="M16:M17"/>
    <mergeCell ref="N16:N17"/>
    <mergeCell ref="O16:O17"/>
    <mergeCell ref="P16:P17"/>
    <mergeCell ref="U14:U15"/>
    <mergeCell ref="V14:V15"/>
    <mergeCell ref="W14:W15"/>
    <mergeCell ref="B14:B15"/>
    <mergeCell ref="C14:C15"/>
    <mergeCell ref="G14:G15"/>
    <mergeCell ref="I14:I15"/>
    <mergeCell ref="J14:J15"/>
    <mergeCell ref="K14:K15"/>
    <mergeCell ref="L14:L15"/>
    <mergeCell ref="M14:M15"/>
    <mergeCell ref="N14:N15"/>
    <mergeCell ref="U10:U11"/>
    <mergeCell ref="V10:V11"/>
    <mergeCell ref="I10:I11"/>
    <mergeCell ref="J10:J11"/>
    <mergeCell ref="K10:K11"/>
    <mergeCell ref="L10:L11"/>
    <mergeCell ref="M10:M11"/>
    <mergeCell ref="N10:N11"/>
    <mergeCell ref="W10:W11"/>
    <mergeCell ref="X10:X11"/>
    <mergeCell ref="Y10:Y11"/>
    <mergeCell ref="B12:B13"/>
    <mergeCell ref="C12:C13"/>
    <mergeCell ref="G12:G13"/>
    <mergeCell ref="I12:I13"/>
    <mergeCell ref="R12:R13"/>
    <mergeCell ref="O10:O11"/>
    <mergeCell ref="P10:P11"/>
    <mergeCell ref="Q10:Q11"/>
    <mergeCell ref="R10:R11"/>
    <mergeCell ref="S10:S11"/>
    <mergeCell ref="T10:T11"/>
    <mergeCell ref="Y12:Y13"/>
    <mergeCell ref="S12:S13"/>
    <mergeCell ref="T12:T13"/>
    <mergeCell ref="U12:U13"/>
    <mergeCell ref="V12:V13"/>
    <mergeCell ref="W12:W13"/>
    <mergeCell ref="X12:X13"/>
    <mergeCell ref="B10:B11"/>
    <mergeCell ref="C10:C11"/>
    <mergeCell ref="G10:G11"/>
    <mergeCell ref="S8:S9"/>
    <mergeCell ref="T8:T9"/>
    <mergeCell ref="U8:U9"/>
    <mergeCell ref="V8:V9"/>
    <mergeCell ref="W8:W9"/>
    <mergeCell ref="X8:X9"/>
    <mergeCell ref="M8:M9"/>
    <mergeCell ref="N8:N9"/>
    <mergeCell ref="O8:O9"/>
    <mergeCell ref="P8:P9"/>
    <mergeCell ref="Q8:Q9"/>
    <mergeCell ref="R8:R9"/>
    <mergeCell ref="Y6:Y7"/>
    <mergeCell ref="D7:H7"/>
    <mergeCell ref="B8:B9"/>
    <mergeCell ref="C8:C9"/>
    <mergeCell ref="G8:G9"/>
    <mergeCell ref="I8:I9"/>
    <mergeCell ref="J8:J9"/>
    <mergeCell ref="K8:K9"/>
    <mergeCell ref="L8:L9"/>
    <mergeCell ref="R6:R7"/>
    <mergeCell ref="S6:S7"/>
    <mergeCell ref="T6:T7"/>
    <mergeCell ref="U6:U7"/>
    <mergeCell ref="V6:V7"/>
    <mergeCell ref="W6:W7"/>
    <mergeCell ref="L6:L7"/>
    <mergeCell ref="M6:M7"/>
    <mergeCell ref="N6:N7"/>
    <mergeCell ref="O6:O7"/>
    <mergeCell ref="P6:P7"/>
    <mergeCell ref="Q6:Q7"/>
    <mergeCell ref="B6:B7"/>
    <mergeCell ref="C6:C7"/>
    <mergeCell ref="Y8:Y9"/>
    <mergeCell ref="D6:H6"/>
    <mergeCell ref="I6:I7"/>
    <mergeCell ref="J6:J7"/>
    <mergeCell ref="K6:K7"/>
    <mergeCell ref="T4:T5"/>
    <mergeCell ref="U4:U5"/>
    <mergeCell ref="V4:V5"/>
    <mergeCell ref="W4:W5"/>
    <mergeCell ref="X4:X5"/>
    <mergeCell ref="X6:X7"/>
    <mergeCell ref="Y4:Y5"/>
    <mergeCell ref="N4:N5"/>
    <mergeCell ref="O4:O5"/>
    <mergeCell ref="P4:P5"/>
    <mergeCell ref="Q4:Q5"/>
    <mergeCell ref="R4:R5"/>
    <mergeCell ref="S4:S5"/>
    <mergeCell ref="B1:V1"/>
    <mergeCell ref="B2:V2"/>
    <mergeCell ref="B4:B5"/>
    <mergeCell ref="C4:C5"/>
    <mergeCell ref="G4:G5"/>
    <mergeCell ref="I4:I5"/>
    <mergeCell ref="J4:J5"/>
    <mergeCell ref="K4:K5"/>
    <mergeCell ref="L4:L5"/>
    <mergeCell ref="M4:M5"/>
  </mergeCells>
  <phoneticPr fontId="2" type="noConversion"/>
  <pageMargins left="0.51181102362204722" right="0.23622047244094491" top="0.19685039370078741" bottom="0" header="0.15748031496062992" footer="0.15748031496062992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87"/>
  <sheetViews>
    <sheetView zoomScale="80" zoomScaleNormal="80" zoomScaleSheetLayoutView="203" workbookViewId="0">
      <selection activeCell="D10" sqref="D10:H10"/>
    </sheetView>
  </sheetViews>
  <sheetFormatPr defaultRowHeight="16.5"/>
  <cols>
    <col min="1" max="1" width="9" style="25" customWidth="1"/>
    <col min="2" max="2" width="5.75" style="64" customWidth="1"/>
    <col min="3" max="3" width="5.125" style="64" customWidth="1"/>
    <col min="4" max="4" width="18.75" style="65" customWidth="1"/>
    <col min="5" max="5" width="20.625" style="65" customWidth="1"/>
    <col min="6" max="6" width="20.125" style="65" customWidth="1"/>
    <col min="7" max="7" width="13" style="65" customWidth="1"/>
    <col min="8" max="8" width="21.875" style="65" customWidth="1"/>
    <col min="9" max="9" width="7.25" style="65" customWidth="1"/>
    <col min="10" max="10" width="8.25" style="25" hidden="1" customWidth="1"/>
    <col min="11" max="11" width="8.5" style="25" hidden="1" customWidth="1"/>
    <col min="12" max="12" width="5.25" style="25" hidden="1" customWidth="1"/>
    <col min="13" max="13" width="5.875" style="25" hidden="1" customWidth="1"/>
    <col min="14" max="14" width="5.125" style="25" hidden="1" customWidth="1"/>
    <col min="15" max="15" width="5.875" style="25" hidden="1" customWidth="1"/>
    <col min="16" max="17" width="5.75" style="25" hidden="1" customWidth="1"/>
    <col min="18" max="18" width="6.75" style="25" customWidth="1"/>
    <col min="19" max="19" width="6.625" style="25" customWidth="1"/>
    <col min="20" max="20" width="6.125" style="25" customWidth="1"/>
    <col min="21" max="21" width="5.75" style="25" customWidth="1"/>
    <col min="22" max="22" width="6" style="25" customWidth="1"/>
    <col min="23" max="23" width="6.25" style="25" customWidth="1"/>
    <col min="24" max="24" width="6" style="25" customWidth="1"/>
    <col min="25" max="25" width="6.5" style="25" customWidth="1"/>
    <col min="26" max="26" width="9.5" style="25" customWidth="1"/>
    <col min="27" max="28" width="9" style="25"/>
    <col min="29" max="30" width="54.125" style="25" customWidth="1"/>
    <col min="31" max="16384" width="9" style="25"/>
  </cols>
  <sheetData>
    <row r="1" spans="1:40" ht="56.25" customHeight="1">
      <c r="B1" s="151" t="s">
        <v>217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26"/>
      <c r="X1" s="26"/>
      <c r="Y1" s="26"/>
      <c r="AC1" s="27"/>
      <c r="AD1" s="27"/>
    </row>
    <row r="2" spans="1:40" ht="46.5" customHeight="1">
      <c r="A2" s="30"/>
      <c r="B2" s="152" t="s">
        <v>218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07"/>
      <c r="W2" s="28"/>
      <c r="X2" s="28"/>
      <c r="Y2" s="28"/>
      <c r="AC2" s="29"/>
      <c r="AD2" s="29"/>
    </row>
    <row r="3" spans="1:40" ht="35.25" customHeight="1" thickBot="1">
      <c r="A3" s="30"/>
      <c r="B3" s="108" t="s">
        <v>219</v>
      </c>
      <c r="C3" s="108" t="s">
        <v>220</v>
      </c>
      <c r="D3" s="109" t="s">
        <v>221</v>
      </c>
      <c r="E3" s="109" t="s">
        <v>222</v>
      </c>
      <c r="F3" s="146" t="s">
        <v>223</v>
      </c>
      <c r="G3" s="109" t="s">
        <v>224</v>
      </c>
      <c r="H3" s="109" t="s">
        <v>225</v>
      </c>
      <c r="I3" s="109" t="s">
        <v>226</v>
      </c>
      <c r="J3" s="110" t="s">
        <v>1</v>
      </c>
      <c r="K3" s="110" t="s">
        <v>2</v>
      </c>
      <c r="L3" s="110" t="s">
        <v>3</v>
      </c>
      <c r="M3" s="110" t="s">
        <v>4</v>
      </c>
      <c r="N3" s="110" t="s">
        <v>5</v>
      </c>
      <c r="O3" s="110" t="s">
        <v>6</v>
      </c>
      <c r="P3" s="110" t="s">
        <v>7</v>
      </c>
      <c r="Q3" s="110" t="s">
        <v>227</v>
      </c>
      <c r="R3" s="110" t="s">
        <v>1</v>
      </c>
      <c r="S3" s="110" t="s">
        <v>2</v>
      </c>
      <c r="T3" s="110" t="s">
        <v>3</v>
      </c>
      <c r="U3" s="110" t="s">
        <v>4</v>
      </c>
      <c r="V3" s="110" t="s">
        <v>5</v>
      </c>
      <c r="W3" s="110" t="s">
        <v>6</v>
      </c>
      <c r="X3" s="110" t="s">
        <v>228</v>
      </c>
      <c r="Y3" s="110" t="s">
        <v>229</v>
      </c>
      <c r="AA3" s="30"/>
      <c r="AC3" s="31"/>
      <c r="AD3" s="31"/>
    </row>
    <row r="4" spans="1:40" s="37" customFormat="1" ht="31.5" customHeight="1">
      <c r="A4" s="30"/>
      <c r="B4" s="254">
        <v>43801</v>
      </c>
      <c r="C4" s="255" t="s">
        <v>230</v>
      </c>
      <c r="D4" s="17" t="s">
        <v>231</v>
      </c>
      <c r="E4" s="17" t="s">
        <v>232</v>
      </c>
      <c r="F4" s="135" t="s">
        <v>371</v>
      </c>
      <c r="G4" s="182" t="s">
        <v>233</v>
      </c>
      <c r="H4" s="17" t="s">
        <v>269</v>
      </c>
      <c r="I4" s="257" t="s">
        <v>226</v>
      </c>
      <c r="J4" s="171"/>
      <c r="K4" s="171"/>
      <c r="L4" s="171"/>
      <c r="M4" s="171"/>
      <c r="N4" s="171"/>
      <c r="O4" s="171"/>
      <c r="P4" s="171">
        <f>J4*70+K4*75+L4*25+M4*60+N4*120+O4*45</f>
        <v>0</v>
      </c>
      <c r="Q4" s="171"/>
      <c r="R4" s="252">
        <v>4.5</v>
      </c>
      <c r="S4" s="252">
        <v>2.7</v>
      </c>
      <c r="T4" s="252">
        <v>1.6</v>
      </c>
      <c r="U4" s="252">
        <v>1</v>
      </c>
      <c r="V4" s="252">
        <v>0</v>
      </c>
      <c r="W4" s="252">
        <v>2.2999999999999998</v>
      </c>
      <c r="X4" s="258">
        <v>721</v>
      </c>
      <c r="Y4" s="250">
        <v>212</v>
      </c>
      <c r="Z4" s="25"/>
      <c r="AB4" s="32"/>
      <c r="AC4" s="77"/>
      <c r="AD4" s="77"/>
      <c r="AE4" s="32"/>
      <c r="AF4" s="32"/>
      <c r="AG4" s="32"/>
      <c r="AH4" s="32"/>
      <c r="AI4" s="32"/>
      <c r="AJ4" s="32"/>
      <c r="AK4" s="32"/>
      <c r="AL4" s="32"/>
      <c r="AM4" s="32"/>
      <c r="AN4" s="32"/>
    </row>
    <row r="5" spans="1:40" s="41" customFormat="1" ht="14.25" customHeight="1">
      <c r="A5" s="30"/>
      <c r="B5" s="167"/>
      <c r="C5" s="256"/>
      <c r="D5" s="5" t="s">
        <v>235</v>
      </c>
      <c r="E5" s="7" t="s">
        <v>236</v>
      </c>
      <c r="F5" s="7" t="s">
        <v>246</v>
      </c>
      <c r="G5" s="155"/>
      <c r="H5" s="7" t="s">
        <v>273</v>
      </c>
      <c r="I5" s="193"/>
      <c r="J5" s="149"/>
      <c r="K5" s="149"/>
      <c r="L5" s="149"/>
      <c r="M5" s="149"/>
      <c r="N5" s="149"/>
      <c r="O5" s="149"/>
      <c r="P5" s="149"/>
      <c r="Q5" s="149"/>
      <c r="R5" s="253"/>
      <c r="S5" s="253"/>
      <c r="T5" s="253"/>
      <c r="U5" s="253"/>
      <c r="V5" s="253"/>
      <c r="W5" s="253"/>
      <c r="X5" s="259"/>
      <c r="Y5" s="251"/>
      <c r="Z5" s="25"/>
      <c r="AB5" s="38"/>
      <c r="AC5" s="77"/>
      <c r="AD5" s="77"/>
      <c r="AE5" s="38"/>
      <c r="AF5" s="38"/>
      <c r="AG5" s="38"/>
      <c r="AH5" s="38"/>
      <c r="AI5" s="38"/>
      <c r="AJ5" s="38"/>
      <c r="AK5" s="38"/>
      <c r="AL5" s="38"/>
      <c r="AM5" s="38"/>
      <c r="AN5" s="38"/>
    </row>
    <row r="6" spans="1:40" s="37" customFormat="1" ht="31.5" customHeight="1">
      <c r="A6" s="36"/>
      <c r="B6" s="260">
        <v>3</v>
      </c>
      <c r="C6" s="256" t="s">
        <v>239</v>
      </c>
      <c r="D6" s="9" t="s">
        <v>240</v>
      </c>
      <c r="E6" s="3" t="s">
        <v>241</v>
      </c>
      <c r="F6" s="135" t="s">
        <v>375</v>
      </c>
      <c r="G6" s="155" t="s">
        <v>242</v>
      </c>
      <c r="H6" s="3" t="s">
        <v>243</v>
      </c>
      <c r="I6" s="193" t="s">
        <v>226</v>
      </c>
      <c r="J6" s="149"/>
      <c r="K6" s="149"/>
      <c r="L6" s="149"/>
      <c r="M6" s="149"/>
      <c r="N6" s="149"/>
      <c r="O6" s="149"/>
      <c r="P6" s="149">
        <f>J6*70+K6*75+L6*25+M6*60+N6*120+O6*45</f>
        <v>0</v>
      </c>
      <c r="Q6" s="149"/>
      <c r="R6" s="261">
        <v>4.7</v>
      </c>
      <c r="S6" s="253">
        <v>2.5</v>
      </c>
      <c r="T6" s="253">
        <v>1.7</v>
      </c>
      <c r="U6" s="253">
        <v>1</v>
      </c>
      <c r="V6" s="253">
        <v>0</v>
      </c>
      <c r="W6" s="253">
        <v>2.5</v>
      </c>
      <c r="X6" s="259">
        <v>732</v>
      </c>
      <c r="Y6" s="251">
        <v>225</v>
      </c>
      <c r="Z6" s="25"/>
      <c r="AA6" s="113"/>
      <c r="AB6" s="32"/>
      <c r="AC6" s="77"/>
      <c r="AD6" s="77"/>
      <c r="AE6" s="32"/>
      <c r="AF6" s="32"/>
      <c r="AG6" s="32"/>
      <c r="AH6" s="32"/>
      <c r="AI6" s="32"/>
      <c r="AJ6" s="32"/>
      <c r="AK6" s="32"/>
      <c r="AL6" s="32"/>
      <c r="AM6" s="32"/>
      <c r="AN6" s="32"/>
    </row>
    <row r="7" spans="1:40" s="41" customFormat="1" ht="14.25" customHeight="1">
      <c r="A7" s="39"/>
      <c r="B7" s="262"/>
      <c r="C7" s="256"/>
      <c r="D7" s="7" t="s">
        <v>244</v>
      </c>
      <c r="E7" s="7" t="s">
        <v>245</v>
      </c>
      <c r="F7" s="7" t="s">
        <v>237</v>
      </c>
      <c r="G7" s="168"/>
      <c r="H7" s="5" t="s">
        <v>247</v>
      </c>
      <c r="I7" s="193"/>
      <c r="J7" s="149"/>
      <c r="K7" s="149"/>
      <c r="L7" s="149"/>
      <c r="M7" s="149"/>
      <c r="N7" s="149"/>
      <c r="O7" s="149"/>
      <c r="P7" s="149"/>
      <c r="Q7" s="149"/>
      <c r="R7" s="261"/>
      <c r="S7" s="253"/>
      <c r="T7" s="253"/>
      <c r="U7" s="253"/>
      <c r="V7" s="253"/>
      <c r="W7" s="253"/>
      <c r="X7" s="259"/>
      <c r="Y7" s="251"/>
      <c r="Z7" s="25"/>
      <c r="AA7" s="46"/>
      <c r="AB7" s="38"/>
      <c r="AC7" s="77"/>
      <c r="AD7" s="77"/>
      <c r="AE7" s="38"/>
      <c r="AF7" s="38"/>
      <c r="AG7" s="38"/>
      <c r="AH7" s="38"/>
      <c r="AI7" s="38"/>
      <c r="AJ7" s="38"/>
      <c r="AK7" s="38"/>
      <c r="AL7" s="38"/>
      <c r="AM7" s="38"/>
      <c r="AN7" s="38"/>
    </row>
    <row r="8" spans="1:40" s="37" customFormat="1" ht="31.5" customHeight="1">
      <c r="A8" s="114"/>
      <c r="B8" s="260">
        <v>4</v>
      </c>
      <c r="C8" s="256" t="s">
        <v>248</v>
      </c>
      <c r="D8" s="3" t="s">
        <v>249</v>
      </c>
      <c r="E8" s="2" t="s">
        <v>250</v>
      </c>
      <c r="F8" s="33" t="s">
        <v>251</v>
      </c>
      <c r="G8" s="155" t="s">
        <v>233</v>
      </c>
      <c r="H8" s="3" t="s">
        <v>252</v>
      </c>
      <c r="I8" s="193" t="s">
        <v>226</v>
      </c>
      <c r="J8" s="115"/>
      <c r="K8" s="115"/>
      <c r="L8" s="115"/>
      <c r="M8" s="115"/>
      <c r="N8" s="115"/>
      <c r="O8" s="115"/>
      <c r="P8" s="115"/>
      <c r="Q8" s="115"/>
      <c r="R8" s="253">
        <v>4.5</v>
      </c>
      <c r="S8" s="253">
        <v>2.5</v>
      </c>
      <c r="T8" s="253">
        <v>1.6</v>
      </c>
      <c r="U8" s="253">
        <v>1</v>
      </c>
      <c r="V8" s="253">
        <v>0</v>
      </c>
      <c r="W8" s="253">
        <v>2.2000000000000002</v>
      </c>
      <c r="X8" s="259">
        <v>702</v>
      </c>
      <c r="Y8" s="251">
        <v>235</v>
      </c>
      <c r="Z8" s="25"/>
      <c r="AA8" s="113"/>
      <c r="AB8" s="32"/>
      <c r="AC8" s="77"/>
      <c r="AD8" s="77"/>
      <c r="AE8" s="32"/>
      <c r="AF8" s="32"/>
      <c r="AG8" s="32"/>
      <c r="AH8" s="32"/>
      <c r="AI8" s="32"/>
      <c r="AJ8" s="32"/>
      <c r="AK8" s="32"/>
      <c r="AL8" s="32"/>
      <c r="AM8" s="32"/>
      <c r="AN8" s="32"/>
    </row>
    <row r="9" spans="1:40" s="41" customFormat="1" ht="14.25" customHeight="1">
      <c r="A9" s="87"/>
      <c r="B9" s="260"/>
      <c r="C9" s="256"/>
      <c r="D9" s="7" t="s">
        <v>376</v>
      </c>
      <c r="E9" s="7" t="s">
        <v>253</v>
      </c>
      <c r="F9" s="5" t="s">
        <v>254</v>
      </c>
      <c r="G9" s="155"/>
      <c r="H9" s="7" t="s">
        <v>255</v>
      </c>
      <c r="I9" s="193"/>
      <c r="J9" s="115"/>
      <c r="K9" s="115"/>
      <c r="L9" s="115"/>
      <c r="M9" s="115"/>
      <c r="N9" s="115"/>
      <c r="O9" s="115"/>
      <c r="P9" s="115"/>
      <c r="Q9" s="115"/>
      <c r="R9" s="253"/>
      <c r="S9" s="253"/>
      <c r="T9" s="253"/>
      <c r="U9" s="253"/>
      <c r="V9" s="253"/>
      <c r="W9" s="253"/>
      <c r="X9" s="259"/>
      <c r="Y9" s="251"/>
      <c r="Z9" s="25"/>
      <c r="AA9" s="46"/>
      <c r="AB9" s="38"/>
      <c r="AC9" s="77"/>
      <c r="AD9" s="77"/>
      <c r="AE9" s="38"/>
      <c r="AF9" s="38"/>
      <c r="AG9" s="38"/>
      <c r="AH9" s="38"/>
      <c r="AI9" s="38"/>
      <c r="AJ9" s="38"/>
      <c r="AK9" s="38"/>
      <c r="AL9" s="38"/>
      <c r="AM9" s="38"/>
      <c r="AN9" s="38"/>
    </row>
    <row r="10" spans="1:40" s="41" customFormat="1" ht="26.25" customHeight="1">
      <c r="A10" s="38"/>
      <c r="B10" s="263">
        <v>5</v>
      </c>
      <c r="C10" s="264" t="s">
        <v>256</v>
      </c>
      <c r="D10" s="265" t="s">
        <v>364</v>
      </c>
      <c r="E10" s="265"/>
      <c r="F10" s="265"/>
      <c r="G10" s="265"/>
      <c r="H10" s="265"/>
      <c r="I10" s="193" t="s">
        <v>9</v>
      </c>
      <c r="J10" s="149"/>
      <c r="K10" s="149"/>
      <c r="L10" s="149"/>
      <c r="M10" s="149"/>
      <c r="N10" s="149"/>
      <c r="O10" s="149"/>
      <c r="P10" s="149">
        <f>J10*70+K10*75+L10*25+M10*60+N10*120+O10*45</f>
        <v>0</v>
      </c>
      <c r="Q10" s="149"/>
      <c r="R10" s="253">
        <v>4.8</v>
      </c>
      <c r="S10" s="253">
        <v>2.7</v>
      </c>
      <c r="T10" s="253">
        <v>1.5</v>
      </c>
      <c r="U10" s="253">
        <v>1</v>
      </c>
      <c r="V10" s="253">
        <v>0</v>
      </c>
      <c r="W10" s="253">
        <v>2.4</v>
      </c>
      <c r="X10" s="259">
        <v>744</v>
      </c>
      <c r="Y10" s="251">
        <v>237</v>
      </c>
      <c r="Z10" s="25"/>
      <c r="AA10" s="30"/>
      <c r="AB10" s="38"/>
      <c r="AC10" s="77"/>
      <c r="AD10" s="77"/>
      <c r="AE10" s="38"/>
      <c r="AF10" s="38"/>
      <c r="AG10" s="38"/>
      <c r="AH10" s="38"/>
      <c r="AI10" s="38"/>
      <c r="AJ10" s="38"/>
      <c r="AK10" s="38"/>
      <c r="AL10" s="38"/>
      <c r="AM10" s="38"/>
      <c r="AN10" s="38"/>
    </row>
    <row r="11" spans="1:40" s="41" customFormat="1" ht="24.75" customHeight="1">
      <c r="A11" s="38"/>
      <c r="B11" s="263" t="s">
        <v>257</v>
      </c>
      <c r="C11" s="264"/>
      <c r="D11" s="161" t="s">
        <v>365</v>
      </c>
      <c r="E11" s="161"/>
      <c r="F11" s="161"/>
      <c r="G11" s="161"/>
      <c r="H11" s="161"/>
      <c r="I11" s="193"/>
      <c r="J11" s="149"/>
      <c r="K11" s="149"/>
      <c r="L11" s="149"/>
      <c r="M11" s="149"/>
      <c r="N11" s="149"/>
      <c r="O11" s="149"/>
      <c r="P11" s="149"/>
      <c r="Q11" s="149"/>
      <c r="R11" s="253"/>
      <c r="S11" s="253"/>
      <c r="T11" s="253"/>
      <c r="U11" s="253"/>
      <c r="V11" s="253"/>
      <c r="W11" s="253"/>
      <c r="X11" s="259"/>
      <c r="Y11" s="251"/>
      <c r="Z11" s="25"/>
      <c r="AA11" s="30"/>
      <c r="AB11" s="38"/>
      <c r="AC11" s="77"/>
      <c r="AD11" s="77"/>
      <c r="AE11" s="38"/>
      <c r="AF11" s="38"/>
      <c r="AG11" s="38"/>
      <c r="AH11" s="38"/>
      <c r="AI11" s="38"/>
      <c r="AJ11" s="38"/>
      <c r="AK11" s="38"/>
      <c r="AL11" s="38"/>
      <c r="AM11" s="38"/>
      <c r="AN11" s="38"/>
    </row>
    <row r="12" spans="1:40" s="37" customFormat="1" ht="31.5" customHeight="1">
      <c r="A12" s="113"/>
      <c r="B12" s="262">
        <v>6</v>
      </c>
      <c r="C12" s="256" t="s">
        <v>258</v>
      </c>
      <c r="D12" s="96" t="s">
        <v>259</v>
      </c>
      <c r="E12" s="83" t="s">
        <v>260</v>
      </c>
      <c r="F12" s="83" t="s">
        <v>370</v>
      </c>
      <c r="G12" s="201" t="s">
        <v>233</v>
      </c>
      <c r="H12" s="96" t="s">
        <v>261</v>
      </c>
      <c r="I12" s="192" t="s">
        <v>262</v>
      </c>
      <c r="J12" s="163"/>
      <c r="K12" s="163"/>
      <c r="L12" s="163"/>
      <c r="M12" s="163"/>
      <c r="N12" s="163"/>
      <c r="O12" s="163"/>
      <c r="P12" s="163">
        <f>J12*70+K12*75+L12*25+M12*60+N12*120+O12*45</f>
        <v>0</v>
      </c>
      <c r="Q12" s="163"/>
      <c r="R12" s="261">
        <v>4.7</v>
      </c>
      <c r="S12" s="253">
        <v>2.2999999999999998</v>
      </c>
      <c r="T12" s="253">
        <v>1.4</v>
      </c>
      <c r="U12" s="253">
        <v>0</v>
      </c>
      <c r="V12" s="253">
        <v>1</v>
      </c>
      <c r="W12" s="261">
        <v>2.2999999999999998</v>
      </c>
      <c r="X12" s="259">
        <v>790</v>
      </c>
      <c r="Y12" s="251">
        <v>316</v>
      </c>
      <c r="Z12" s="25"/>
      <c r="AA12" s="43"/>
      <c r="AB12" s="32"/>
      <c r="AC12" s="77"/>
      <c r="AD12" s="77"/>
      <c r="AE12" s="32"/>
      <c r="AF12" s="32"/>
      <c r="AG12" s="32"/>
      <c r="AH12" s="32"/>
      <c r="AI12" s="32"/>
      <c r="AJ12" s="32"/>
      <c r="AK12" s="32"/>
      <c r="AL12" s="32"/>
      <c r="AM12" s="32"/>
      <c r="AN12" s="32"/>
    </row>
    <row r="13" spans="1:40" s="41" customFormat="1" ht="14.25" customHeight="1" thickBot="1">
      <c r="A13" s="46"/>
      <c r="B13" s="266"/>
      <c r="C13" s="267"/>
      <c r="D13" s="4" t="s">
        <v>263</v>
      </c>
      <c r="E13" s="4" t="s">
        <v>264</v>
      </c>
      <c r="F13" s="4" t="s">
        <v>265</v>
      </c>
      <c r="G13" s="210"/>
      <c r="H13" s="20" t="s">
        <v>266</v>
      </c>
      <c r="I13" s="268"/>
      <c r="J13" s="269"/>
      <c r="K13" s="269"/>
      <c r="L13" s="269"/>
      <c r="M13" s="269"/>
      <c r="N13" s="269"/>
      <c r="O13" s="269"/>
      <c r="P13" s="269"/>
      <c r="Q13" s="269"/>
      <c r="R13" s="273"/>
      <c r="S13" s="272"/>
      <c r="T13" s="272"/>
      <c r="U13" s="272"/>
      <c r="V13" s="272"/>
      <c r="W13" s="273"/>
      <c r="X13" s="274"/>
      <c r="Y13" s="270"/>
      <c r="Z13" s="25"/>
      <c r="AA13" s="44"/>
      <c r="AB13" s="38"/>
      <c r="AC13" s="77"/>
      <c r="AD13" s="77"/>
      <c r="AE13" s="38"/>
      <c r="AF13" s="38"/>
      <c r="AG13" s="38"/>
      <c r="AH13" s="38"/>
      <c r="AI13" s="38"/>
      <c r="AJ13" s="38"/>
      <c r="AK13" s="38"/>
      <c r="AL13" s="38"/>
      <c r="AM13" s="38"/>
      <c r="AN13" s="38"/>
    </row>
    <row r="14" spans="1:40" s="37" customFormat="1" ht="31.5" customHeight="1">
      <c r="A14" s="30"/>
      <c r="B14" s="271">
        <v>9</v>
      </c>
      <c r="C14" s="255" t="s">
        <v>230</v>
      </c>
      <c r="D14" s="17" t="s">
        <v>267</v>
      </c>
      <c r="E14" s="17" t="s">
        <v>268</v>
      </c>
      <c r="F14" s="17" t="s">
        <v>389</v>
      </c>
      <c r="G14" s="182" t="s">
        <v>233</v>
      </c>
      <c r="H14" s="111" t="s">
        <v>234</v>
      </c>
      <c r="I14" s="257" t="s">
        <v>9</v>
      </c>
      <c r="J14" s="117"/>
      <c r="K14" s="117"/>
      <c r="L14" s="117"/>
      <c r="M14" s="117"/>
      <c r="N14" s="117"/>
      <c r="O14" s="117"/>
      <c r="P14" s="117"/>
      <c r="Q14" s="117"/>
      <c r="R14" s="252">
        <v>4.5</v>
      </c>
      <c r="S14" s="252">
        <v>2.5</v>
      </c>
      <c r="T14" s="252">
        <v>1.6</v>
      </c>
      <c r="U14" s="252">
        <v>1</v>
      </c>
      <c r="V14" s="252">
        <v>0</v>
      </c>
      <c r="W14" s="252">
        <v>2.2000000000000002</v>
      </c>
      <c r="X14" s="258">
        <f>R14*70+S14*75+T14*25+U14*60+V14*120+W14*45</f>
        <v>701.5</v>
      </c>
      <c r="Y14" s="250">
        <v>237</v>
      </c>
      <c r="Z14" s="25"/>
      <c r="AB14" s="32"/>
      <c r="AC14" s="118"/>
      <c r="AD14" s="77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1:40" s="41" customFormat="1" ht="19.5" customHeight="1">
      <c r="A15" s="25"/>
      <c r="B15" s="262"/>
      <c r="C15" s="256"/>
      <c r="D15" s="7" t="s">
        <v>270</v>
      </c>
      <c r="E15" s="7" t="s">
        <v>271</v>
      </c>
      <c r="F15" s="7" t="s">
        <v>272</v>
      </c>
      <c r="G15" s="168"/>
      <c r="H15" s="112" t="s">
        <v>238</v>
      </c>
      <c r="I15" s="193"/>
      <c r="J15" s="115"/>
      <c r="K15" s="115"/>
      <c r="L15" s="115"/>
      <c r="M15" s="115"/>
      <c r="N15" s="115"/>
      <c r="O15" s="115"/>
      <c r="P15" s="115"/>
      <c r="Q15" s="115"/>
      <c r="R15" s="253"/>
      <c r="S15" s="253"/>
      <c r="T15" s="253"/>
      <c r="U15" s="253"/>
      <c r="V15" s="253"/>
      <c r="W15" s="253"/>
      <c r="X15" s="259"/>
      <c r="Y15" s="251"/>
      <c r="Z15" s="25"/>
      <c r="AB15" s="38"/>
      <c r="AC15" s="60"/>
      <c r="AD15" s="77"/>
      <c r="AE15" s="38"/>
      <c r="AF15" s="38"/>
      <c r="AG15" s="38"/>
      <c r="AH15" s="38"/>
      <c r="AI15" s="38"/>
      <c r="AJ15" s="38"/>
      <c r="AK15" s="38"/>
      <c r="AL15" s="38"/>
      <c r="AM15" s="38"/>
      <c r="AN15" s="38"/>
    </row>
    <row r="16" spans="1:40" s="41" customFormat="1" ht="29.25" customHeight="1">
      <c r="A16" s="25"/>
      <c r="B16" s="262">
        <v>10</v>
      </c>
      <c r="C16" s="256" t="s">
        <v>239</v>
      </c>
      <c r="D16" s="3" t="s">
        <v>274</v>
      </c>
      <c r="E16" s="3" t="s">
        <v>275</v>
      </c>
      <c r="F16" s="3" t="s">
        <v>372</v>
      </c>
      <c r="G16" s="155" t="s">
        <v>242</v>
      </c>
      <c r="H16" s="15" t="s">
        <v>276</v>
      </c>
      <c r="I16" s="193" t="s">
        <v>262</v>
      </c>
      <c r="J16" s="115"/>
      <c r="K16" s="115"/>
      <c r="L16" s="115"/>
      <c r="M16" s="115"/>
      <c r="N16" s="115"/>
      <c r="O16" s="115"/>
      <c r="P16" s="115"/>
      <c r="Q16" s="115"/>
      <c r="R16" s="253">
        <v>4.3</v>
      </c>
      <c r="S16" s="253">
        <v>2.5</v>
      </c>
      <c r="T16" s="253">
        <v>1.6</v>
      </c>
      <c r="U16" s="253">
        <v>0</v>
      </c>
      <c r="V16" s="253">
        <v>1</v>
      </c>
      <c r="W16" s="253">
        <v>2.2999999999999998</v>
      </c>
      <c r="X16" s="259">
        <f>R16*70+S16*75+T16*25+U16*60+V16*120+W16*45</f>
        <v>752</v>
      </c>
      <c r="Y16" s="251">
        <v>308</v>
      </c>
      <c r="Z16" s="25"/>
      <c r="AA16" s="25"/>
      <c r="AB16" s="38"/>
      <c r="AC16" s="60"/>
      <c r="AD16" s="77"/>
      <c r="AE16" s="38"/>
      <c r="AF16" s="38"/>
      <c r="AG16" s="38"/>
      <c r="AH16" s="38"/>
      <c r="AI16" s="38"/>
      <c r="AJ16" s="38"/>
      <c r="AK16" s="38"/>
      <c r="AL16" s="38"/>
      <c r="AM16" s="38"/>
      <c r="AN16" s="38"/>
    </row>
    <row r="17" spans="1:58" s="41" customFormat="1" ht="24.75" customHeight="1">
      <c r="A17" s="25"/>
      <c r="B17" s="262"/>
      <c r="C17" s="256"/>
      <c r="D17" s="7" t="s">
        <v>277</v>
      </c>
      <c r="E17" s="7" t="s">
        <v>278</v>
      </c>
      <c r="F17" s="7" t="s">
        <v>279</v>
      </c>
      <c r="G17" s="168"/>
      <c r="H17" s="119" t="s">
        <v>280</v>
      </c>
      <c r="I17" s="193"/>
      <c r="J17" s="115"/>
      <c r="K17" s="115"/>
      <c r="L17" s="115"/>
      <c r="M17" s="115"/>
      <c r="N17" s="115"/>
      <c r="O17" s="115"/>
      <c r="P17" s="115"/>
      <c r="Q17" s="115"/>
      <c r="R17" s="253"/>
      <c r="S17" s="253"/>
      <c r="T17" s="253"/>
      <c r="U17" s="253"/>
      <c r="V17" s="253"/>
      <c r="W17" s="253"/>
      <c r="X17" s="259"/>
      <c r="Y17" s="251"/>
      <c r="Z17" s="25"/>
      <c r="AA17" s="25"/>
      <c r="AB17" s="38"/>
      <c r="AC17" s="60"/>
      <c r="AD17" s="77"/>
      <c r="AE17" s="38"/>
      <c r="AF17" s="38"/>
      <c r="AG17" s="38"/>
      <c r="AH17" s="38"/>
      <c r="AI17" s="38"/>
      <c r="AJ17" s="38"/>
      <c r="AK17" s="38"/>
      <c r="AL17" s="38"/>
      <c r="AM17" s="38"/>
      <c r="AN17" s="38"/>
    </row>
    <row r="18" spans="1:58" s="37" customFormat="1" ht="31.5" customHeight="1">
      <c r="A18" s="25"/>
      <c r="B18" s="262">
        <v>11</v>
      </c>
      <c r="C18" s="256" t="s">
        <v>248</v>
      </c>
      <c r="D18" s="9" t="s">
        <v>281</v>
      </c>
      <c r="E18" s="3" t="s">
        <v>282</v>
      </c>
      <c r="F18" s="2" t="s">
        <v>283</v>
      </c>
      <c r="G18" s="155" t="s">
        <v>233</v>
      </c>
      <c r="H18" s="3" t="s">
        <v>377</v>
      </c>
      <c r="I18" s="193" t="s">
        <v>9</v>
      </c>
      <c r="J18" s="149"/>
      <c r="K18" s="149"/>
      <c r="L18" s="149"/>
      <c r="M18" s="149"/>
      <c r="N18" s="149"/>
      <c r="O18" s="149"/>
      <c r="P18" s="149">
        <f>J18*70+K18*75+L18*25+M18*60+N18*120+O18*45</f>
        <v>0</v>
      </c>
      <c r="Q18" s="149"/>
      <c r="R18" s="253">
        <v>4.3</v>
      </c>
      <c r="S18" s="253">
        <v>2.6</v>
      </c>
      <c r="T18" s="253">
        <v>1.6</v>
      </c>
      <c r="U18" s="253">
        <v>1</v>
      </c>
      <c r="V18" s="253">
        <v>0</v>
      </c>
      <c r="W18" s="253">
        <v>2.4</v>
      </c>
      <c r="X18" s="259">
        <f>R18*70+S18*75+T18*25+U18*60+V18*120+W18*45</f>
        <v>704</v>
      </c>
      <c r="Y18" s="275">
        <v>258</v>
      </c>
      <c r="Z18" s="25"/>
      <c r="AA18" s="56"/>
      <c r="AB18" s="32"/>
      <c r="AC18" s="77"/>
      <c r="AD18" s="77"/>
      <c r="AE18" s="32"/>
      <c r="AF18" s="32"/>
      <c r="AG18" s="32"/>
      <c r="AH18" s="32"/>
      <c r="AI18" s="32"/>
      <c r="AJ18" s="32"/>
      <c r="AK18" s="32"/>
      <c r="AL18" s="32"/>
      <c r="AM18" s="32"/>
      <c r="AN18" s="32"/>
    </row>
    <row r="19" spans="1:58" s="41" customFormat="1" ht="14.25" customHeight="1">
      <c r="A19" s="25"/>
      <c r="B19" s="262"/>
      <c r="C19" s="256"/>
      <c r="D19" s="7" t="s">
        <v>284</v>
      </c>
      <c r="E19" s="7" t="s">
        <v>253</v>
      </c>
      <c r="F19" s="7" t="s">
        <v>285</v>
      </c>
      <c r="G19" s="155"/>
      <c r="H19" s="5" t="s">
        <v>286</v>
      </c>
      <c r="I19" s="193"/>
      <c r="J19" s="149"/>
      <c r="K19" s="149"/>
      <c r="L19" s="149"/>
      <c r="M19" s="149"/>
      <c r="N19" s="149"/>
      <c r="O19" s="149"/>
      <c r="P19" s="149"/>
      <c r="Q19" s="149"/>
      <c r="R19" s="253"/>
      <c r="S19" s="253"/>
      <c r="T19" s="253"/>
      <c r="U19" s="253"/>
      <c r="V19" s="253"/>
      <c r="W19" s="253"/>
      <c r="X19" s="259"/>
      <c r="Y19" s="275"/>
      <c r="Z19" s="25"/>
      <c r="AA19" s="69"/>
      <c r="AB19" s="38"/>
      <c r="AC19" s="77"/>
      <c r="AD19" s="77"/>
      <c r="AE19" s="38"/>
      <c r="AF19" s="38"/>
      <c r="AG19" s="38"/>
      <c r="AH19" s="38"/>
      <c r="AI19" s="38"/>
      <c r="AJ19" s="38"/>
      <c r="AK19" s="38"/>
      <c r="AL19" s="38"/>
      <c r="AM19" s="38"/>
      <c r="AN19" s="38"/>
    </row>
    <row r="20" spans="1:58" s="52" customFormat="1" ht="31.5" customHeight="1">
      <c r="A20" s="25"/>
      <c r="B20" s="262">
        <v>12</v>
      </c>
      <c r="C20" s="256" t="s">
        <v>256</v>
      </c>
      <c r="D20" s="3" t="s">
        <v>287</v>
      </c>
      <c r="E20" s="2" t="s">
        <v>373</v>
      </c>
      <c r="F20" s="2" t="s">
        <v>288</v>
      </c>
      <c r="G20" s="155" t="s">
        <v>233</v>
      </c>
      <c r="H20" s="9" t="s">
        <v>289</v>
      </c>
      <c r="I20" s="193" t="s">
        <v>9</v>
      </c>
      <c r="J20" s="149"/>
      <c r="K20" s="149"/>
      <c r="L20" s="149"/>
      <c r="M20" s="149"/>
      <c r="N20" s="149"/>
      <c r="O20" s="149"/>
      <c r="P20" s="149">
        <f>J20*70+K20*75+L20*25+M20*60+N20*120+O20*45</f>
        <v>0</v>
      </c>
      <c r="Q20" s="149"/>
      <c r="R20" s="253">
        <v>4.7</v>
      </c>
      <c r="S20" s="253">
        <v>2.4</v>
      </c>
      <c r="T20" s="253">
        <v>1.4</v>
      </c>
      <c r="U20" s="253">
        <v>1</v>
      </c>
      <c r="V20" s="253">
        <v>0</v>
      </c>
      <c r="W20" s="253">
        <v>2.2999999999999998</v>
      </c>
      <c r="X20" s="259">
        <f t="shared" ref="X20" si="0">R20*70+S20*75+T20*25+U20*60+V20*120+W20*45</f>
        <v>707.5</v>
      </c>
      <c r="Y20" s="251">
        <v>208</v>
      </c>
      <c r="Z20" s="25"/>
      <c r="AA20" s="25"/>
      <c r="AB20" s="51"/>
      <c r="AC20" s="77"/>
      <c r="AD20" s="77"/>
      <c r="AE20" s="51"/>
      <c r="AF20" s="51"/>
      <c r="AG20" s="51"/>
      <c r="AH20" s="51"/>
      <c r="AI20" s="51"/>
      <c r="AJ20" s="51"/>
      <c r="AK20" s="51"/>
      <c r="AL20" s="51"/>
      <c r="AM20" s="51"/>
      <c r="AN20" s="51"/>
    </row>
    <row r="21" spans="1:58" s="54" customFormat="1" ht="14.25" customHeight="1">
      <c r="A21" s="25"/>
      <c r="B21" s="262"/>
      <c r="C21" s="256"/>
      <c r="D21" s="7" t="s">
        <v>290</v>
      </c>
      <c r="E21" s="7" t="s">
        <v>291</v>
      </c>
      <c r="F21" s="7" t="s">
        <v>292</v>
      </c>
      <c r="G21" s="155"/>
      <c r="H21" s="8" t="s">
        <v>293</v>
      </c>
      <c r="I21" s="193"/>
      <c r="J21" s="149"/>
      <c r="K21" s="149"/>
      <c r="L21" s="149"/>
      <c r="M21" s="149"/>
      <c r="N21" s="149"/>
      <c r="O21" s="149"/>
      <c r="P21" s="149"/>
      <c r="Q21" s="149"/>
      <c r="R21" s="253"/>
      <c r="S21" s="253"/>
      <c r="T21" s="253"/>
      <c r="U21" s="253"/>
      <c r="V21" s="253"/>
      <c r="W21" s="253"/>
      <c r="X21" s="259"/>
      <c r="Y21" s="251"/>
      <c r="Z21" s="25"/>
      <c r="AA21" s="25"/>
      <c r="AB21" s="53"/>
      <c r="AC21" s="77"/>
      <c r="AD21" s="77"/>
      <c r="AE21" s="53"/>
      <c r="AF21" s="53"/>
      <c r="AG21" s="53"/>
      <c r="AH21" s="53"/>
      <c r="AI21" s="53"/>
      <c r="AJ21" s="53"/>
      <c r="AK21" s="53"/>
      <c r="AL21" s="53"/>
      <c r="AM21" s="53"/>
      <c r="AN21" s="53"/>
    </row>
    <row r="22" spans="1:58" ht="31.5" customHeight="1">
      <c r="A22" s="114"/>
      <c r="B22" s="262">
        <v>13</v>
      </c>
      <c r="C22" s="256" t="s">
        <v>258</v>
      </c>
      <c r="D22" s="120" t="s">
        <v>240</v>
      </c>
      <c r="E22" s="16" t="s">
        <v>294</v>
      </c>
      <c r="F22" s="33" t="s">
        <v>378</v>
      </c>
      <c r="G22" s="155" t="s">
        <v>233</v>
      </c>
      <c r="H22" s="9" t="s">
        <v>295</v>
      </c>
      <c r="I22" s="193" t="s">
        <v>9</v>
      </c>
      <c r="J22" s="149"/>
      <c r="K22" s="149"/>
      <c r="L22" s="149"/>
      <c r="M22" s="149"/>
      <c r="N22" s="149"/>
      <c r="O22" s="149"/>
      <c r="P22" s="149">
        <f>J22*70+K22*75+L22*25+M22*60+N22*120+O22*45</f>
        <v>0</v>
      </c>
      <c r="Q22" s="149"/>
      <c r="R22" s="261">
        <v>4</v>
      </c>
      <c r="S22" s="253">
        <v>2.7</v>
      </c>
      <c r="T22" s="253">
        <v>1.4</v>
      </c>
      <c r="U22" s="253">
        <v>1</v>
      </c>
      <c r="V22" s="253">
        <v>0</v>
      </c>
      <c r="W22" s="253">
        <v>2.2999999999999998</v>
      </c>
      <c r="X22" s="259">
        <f t="shared" ref="X22:X46" si="1">R22*70+S22*75+T22*25+U22*60+V22*120+W22*45</f>
        <v>681</v>
      </c>
      <c r="Y22" s="251">
        <v>245</v>
      </c>
      <c r="AB22" s="113"/>
      <c r="AC22" s="77"/>
      <c r="AD22" s="77"/>
      <c r="AE22" s="30"/>
      <c r="AF22" s="30"/>
      <c r="AG22" s="30"/>
      <c r="AH22" s="30"/>
      <c r="AI22" s="30"/>
      <c r="AJ22" s="30"/>
      <c r="AK22" s="30"/>
      <c r="AL22" s="30"/>
      <c r="AM22" s="30"/>
      <c r="AN22" s="30"/>
    </row>
    <row r="23" spans="1:58" s="41" customFormat="1" ht="14.25" customHeight="1" thickBot="1">
      <c r="A23" s="44"/>
      <c r="B23" s="266"/>
      <c r="C23" s="267"/>
      <c r="D23" s="20" t="s">
        <v>296</v>
      </c>
      <c r="E23" s="4" t="s">
        <v>297</v>
      </c>
      <c r="F23" s="4" t="s">
        <v>298</v>
      </c>
      <c r="G23" s="156"/>
      <c r="H23" s="121" t="s">
        <v>299</v>
      </c>
      <c r="I23" s="268"/>
      <c r="J23" s="150"/>
      <c r="K23" s="150"/>
      <c r="L23" s="150"/>
      <c r="M23" s="150"/>
      <c r="N23" s="150"/>
      <c r="O23" s="150"/>
      <c r="P23" s="150"/>
      <c r="Q23" s="150"/>
      <c r="R23" s="273"/>
      <c r="S23" s="272"/>
      <c r="T23" s="272"/>
      <c r="U23" s="272"/>
      <c r="V23" s="272"/>
      <c r="W23" s="272"/>
      <c r="X23" s="274"/>
      <c r="Y23" s="270"/>
      <c r="Z23" s="25"/>
      <c r="AA23" s="25"/>
      <c r="AB23" s="46"/>
      <c r="AC23" s="77"/>
      <c r="AD23" s="77"/>
      <c r="AE23" s="38"/>
      <c r="AF23" s="38"/>
      <c r="AG23" s="38"/>
      <c r="AH23" s="38"/>
      <c r="AI23" s="38"/>
      <c r="AJ23" s="38"/>
      <c r="AK23" s="38"/>
      <c r="AL23" s="38"/>
      <c r="AM23" s="38"/>
      <c r="AN23" s="38"/>
    </row>
    <row r="24" spans="1:58" s="37" customFormat="1" ht="31.5" customHeight="1">
      <c r="A24" s="113"/>
      <c r="B24" s="21">
        <v>16</v>
      </c>
      <c r="C24" s="276" t="s">
        <v>230</v>
      </c>
      <c r="D24" s="277" t="s">
        <v>379</v>
      </c>
      <c r="E24" s="277"/>
      <c r="F24" s="277"/>
      <c r="G24" s="277"/>
      <c r="H24" s="277"/>
      <c r="I24" s="160" t="s">
        <v>262</v>
      </c>
      <c r="J24" s="171"/>
      <c r="K24" s="171"/>
      <c r="L24" s="171"/>
      <c r="M24" s="171"/>
      <c r="N24" s="171"/>
      <c r="O24" s="171"/>
      <c r="P24" s="171">
        <f>J24*70+K24*75+L24*25+M24*60+N24*120+O24*45</f>
        <v>0</v>
      </c>
      <c r="Q24" s="171"/>
      <c r="R24" s="278">
        <v>4.5</v>
      </c>
      <c r="S24" s="278">
        <v>2.2999999999999998</v>
      </c>
      <c r="T24" s="252">
        <v>1.7</v>
      </c>
      <c r="U24" s="252">
        <v>0</v>
      </c>
      <c r="V24" s="252">
        <v>1</v>
      </c>
      <c r="W24" s="252">
        <v>2.4</v>
      </c>
      <c r="X24" s="258">
        <f t="shared" si="1"/>
        <v>758</v>
      </c>
      <c r="Y24" s="250">
        <v>320</v>
      </c>
      <c r="Z24" s="25"/>
      <c r="AA24" s="25"/>
      <c r="AB24" s="32"/>
      <c r="AC24" s="77"/>
      <c r="AD24" s="77"/>
      <c r="AE24" s="32"/>
      <c r="AF24" s="32"/>
      <c r="AG24" s="32"/>
      <c r="AH24" s="32"/>
      <c r="AI24" s="32"/>
      <c r="AJ24" s="32"/>
      <c r="AK24" s="32"/>
      <c r="AL24" s="32"/>
      <c r="AM24" s="32"/>
      <c r="AN24" s="32"/>
    </row>
    <row r="25" spans="1:58" s="41" customFormat="1" ht="14.25" customHeight="1">
      <c r="A25" s="46"/>
      <c r="B25" s="22" t="s">
        <v>257</v>
      </c>
      <c r="C25" s="264"/>
      <c r="D25" s="161" t="s">
        <v>300</v>
      </c>
      <c r="E25" s="161"/>
      <c r="F25" s="161"/>
      <c r="G25" s="161"/>
      <c r="H25" s="161"/>
      <c r="I25" s="161"/>
      <c r="J25" s="149"/>
      <c r="K25" s="149"/>
      <c r="L25" s="149"/>
      <c r="M25" s="149"/>
      <c r="N25" s="149"/>
      <c r="O25" s="149"/>
      <c r="P25" s="149"/>
      <c r="Q25" s="149"/>
      <c r="R25" s="261"/>
      <c r="S25" s="261"/>
      <c r="T25" s="253"/>
      <c r="U25" s="253"/>
      <c r="V25" s="253"/>
      <c r="W25" s="253"/>
      <c r="X25" s="259"/>
      <c r="Y25" s="251"/>
      <c r="Z25" s="25"/>
      <c r="AA25" s="25"/>
      <c r="AB25" s="38"/>
      <c r="AC25" s="77"/>
      <c r="AD25" s="77"/>
      <c r="AE25" s="38"/>
      <c r="AF25" s="38"/>
      <c r="AG25" s="38"/>
      <c r="AH25" s="38"/>
      <c r="AI25" s="38"/>
      <c r="AJ25" s="38"/>
      <c r="AK25" s="38"/>
      <c r="AL25" s="38"/>
      <c r="AM25" s="38"/>
      <c r="AN25" s="38"/>
    </row>
    <row r="26" spans="1:58" s="37" customFormat="1" ht="31.5" customHeight="1">
      <c r="A26" s="42"/>
      <c r="B26" s="262">
        <v>17</v>
      </c>
      <c r="C26" s="256" t="s">
        <v>239</v>
      </c>
      <c r="D26" s="120" t="s">
        <v>240</v>
      </c>
      <c r="E26" s="3" t="s">
        <v>301</v>
      </c>
      <c r="F26" s="3" t="s">
        <v>368</v>
      </c>
      <c r="G26" s="155" t="s">
        <v>242</v>
      </c>
      <c r="H26" s="122" t="s">
        <v>302</v>
      </c>
      <c r="I26" s="193" t="s">
        <v>9</v>
      </c>
      <c r="J26" s="149"/>
      <c r="K26" s="149"/>
      <c r="L26" s="149"/>
      <c r="M26" s="149"/>
      <c r="N26" s="149"/>
      <c r="O26" s="149"/>
      <c r="P26" s="149">
        <f>J26*70+K26*75+L26*25+M26*60+N26*120+O26*45</f>
        <v>0</v>
      </c>
      <c r="Q26" s="149"/>
      <c r="R26" s="253">
        <v>4.7</v>
      </c>
      <c r="S26" s="253">
        <v>2.4</v>
      </c>
      <c r="T26" s="253">
        <v>1.4</v>
      </c>
      <c r="U26" s="253">
        <v>1</v>
      </c>
      <c r="V26" s="253">
        <v>0</v>
      </c>
      <c r="W26" s="253">
        <v>2.5</v>
      </c>
      <c r="X26" s="259">
        <f t="shared" si="1"/>
        <v>716.5</v>
      </c>
      <c r="Y26" s="251">
        <v>213</v>
      </c>
      <c r="Z26" s="25"/>
      <c r="AA26" s="25"/>
      <c r="AC26" s="123"/>
      <c r="AD26" s="123"/>
      <c r="AE26" s="32"/>
      <c r="AF26" s="32"/>
      <c r="AG26" s="32"/>
      <c r="AH26" s="32"/>
      <c r="AI26" s="32"/>
      <c r="AJ26" s="32"/>
      <c r="AK26" s="32"/>
      <c r="AL26" s="32"/>
      <c r="AM26" s="32"/>
      <c r="AN26" s="32"/>
    </row>
    <row r="27" spans="1:58" s="41" customFormat="1" ht="14.25" customHeight="1">
      <c r="A27" s="44"/>
      <c r="B27" s="262" t="s">
        <v>257</v>
      </c>
      <c r="C27" s="256"/>
      <c r="D27" s="7" t="s">
        <v>244</v>
      </c>
      <c r="E27" s="7" t="s">
        <v>303</v>
      </c>
      <c r="F27" s="7" t="s">
        <v>304</v>
      </c>
      <c r="G27" s="168"/>
      <c r="H27" s="5" t="s">
        <v>305</v>
      </c>
      <c r="I27" s="193"/>
      <c r="J27" s="149"/>
      <c r="K27" s="149"/>
      <c r="L27" s="149"/>
      <c r="M27" s="149"/>
      <c r="N27" s="149"/>
      <c r="O27" s="149"/>
      <c r="P27" s="149"/>
      <c r="Q27" s="149"/>
      <c r="R27" s="253"/>
      <c r="S27" s="253"/>
      <c r="T27" s="253"/>
      <c r="U27" s="253"/>
      <c r="V27" s="253"/>
      <c r="W27" s="253"/>
      <c r="X27" s="259"/>
      <c r="Y27" s="251"/>
      <c r="Z27" s="25"/>
      <c r="AA27" s="25"/>
      <c r="AC27" s="123"/>
      <c r="AD27" s="123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</row>
    <row r="28" spans="1:58" s="37" customFormat="1" ht="31.5" customHeight="1">
      <c r="A28" s="113"/>
      <c r="B28" s="167">
        <v>18</v>
      </c>
      <c r="C28" s="153" t="s">
        <v>248</v>
      </c>
      <c r="D28" s="3" t="s">
        <v>306</v>
      </c>
      <c r="E28" s="3" t="s">
        <v>307</v>
      </c>
      <c r="F28" s="3" t="s">
        <v>308</v>
      </c>
      <c r="G28" s="155" t="s">
        <v>233</v>
      </c>
      <c r="H28" s="122" t="s">
        <v>309</v>
      </c>
      <c r="I28" s="193" t="s">
        <v>9</v>
      </c>
      <c r="J28" s="149"/>
      <c r="K28" s="149"/>
      <c r="L28" s="149"/>
      <c r="M28" s="149"/>
      <c r="N28" s="149"/>
      <c r="O28" s="149"/>
      <c r="P28" s="149">
        <f>J28*70+K28*75+L28*25+M28*60+N28*120+O28*45</f>
        <v>0</v>
      </c>
      <c r="Q28" s="149"/>
      <c r="R28" s="261">
        <v>4.5999999999999996</v>
      </c>
      <c r="S28" s="253">
        <v>2.2999999999999998</v>
      </c>
      <c r="T28" s="253">
        <v>1.5</v>
      </c>
      <c r="U28" s="253">
        <v>1</v>
      </c>
      <c r="V28" s="253">
        <v>0</v>
      </c>
      <c r="W28" s="253">
        <v>2.2000000000000002</v>
      </c>
      <c r="X28" s="259">
        <f t="shared" si="1"/>
        <v>691</v>
      </c>
      <c r="Y28" s="251">
        <v>218</v>
      </c>
      <c r="Z28" s="25"/>
      <c r="AA28" s="25"/>
      <c r="AB28" s="280"/>
      <c r="AC28" s="280"/>
      <c r="AD28" s="124"/>
      <c r="AE28" s="42"/>
      <c r="AF28" s="42"/>
      <c r="AG28" s="285"/>
      <c r="AH28" s="56"/>
      <c r="AI28" s="205"/>
      <c r="AJ28" s="279"/>
      <c r="AK28" s="279"/>
      <c r="AL28" s="279"/>
      <c r="AM28" s="279"/>
      <c r="AN28" s="279"/>
      <c r="AO28" s="279"/>
      <c r="AP28" s="279"/>
      <c r="AQ28" s="279"/>
      <c r="AR28" s="284"/>
      <c r="AS28" s="283"/>
      <c r="AT28" s="283"/>
      <c r="AU28" s="283"/>
      <c r="AV28" s="283"/>
      <c r="AW28" s="283"/>
      <c r="AX28" s="281"/>
      <c r="AY28" s="281"/>
      <c r="AZ28" s="32"/>
      <c r="BA28" s="32"/>
      <c r="BB28" s="32"/>
      <c r="BC28" s="32"/>
      <c r="BD28" s="32"/>
      <c r="BE28" s="32"/>
      <c r="BF28" s="32"/>
    </row>
    <row r="29" spans="1:58" s="41" customFormat="1" ht="14.25" customHeight="1">
      <c r="A29" s="46"/>
      <c r="B29" s="167" t="s">
        <v>257</v>
      </c>
      <c r="C29" s="153"/>
      <c r="D29" s="7" t="s">
        <v>310</v>
      </c>
      <c r="E29" s="7" t="s">
        <v>311</v>
      </c>
      <c r="F29" s="7" t="s">
        <v>312</v>
      </c>
      <c r="G29" s="168"/>
      <c r="H29" s="5" t="s">
        <v>313</v>
      </c>
      <c r="I29" s="193"/>
      <c r="J29" s="149"/>
      <c r="K29" s="149"/>
      <c r="L29" s="149"/>
      <c r="M29" s="149"/>
      <c r="N29" s="149"/>
      <c r="O29" s="149"/>
      <c r="P29" s="149"/>
      <c r="Q29" s="149"/>
      <c r="R29" s="261"/>
      <c r="S29" s="253"/>
      <c r="T29" s="253"/>
      <c r="U29" s="253"/>
      <c r="V29" s="253"/>
      <c r="W29" s="253"/>
      <c r="X29" s="259"/>
      <c r="Y29" s="251"/>
      <c r="Z29" s="25"/>
      <c r="AA29" s="25"/>
      <c r="AB29" s="280"/>
      <c r="AC29" s="280"/>
      <c r="AD29" s="46"/>
      <c r="AE29" s="44"/>
      <c r="AF29" s="44"/>
      <c r="AG29" s="285"/>
      <c r="AH29" s="69"/>
      <c r="AI29" s="205"/>
      <c r="AJ29" s="279"/>
      <c r="AK29" s="279"/>
      <c r="AL29" s="279"/>
      <c r="AM29" s="279"/>
      <c r="AN29" s="279"/>
      <c r="AO29" s="279"/>
      <c r="AP29" s="279"/>
      <c r="AQ29" s="279"/>
      <c r="AR29" s="284"/>
      <c r="AS29" s="283"/>
      <c r="AT29" s="283"/>
      <c r="AU29" s="283"/>
      <c r="AV29" s="283"/>
      <c r="AW29" s="283"/>
      <c r="AX29" s="281"/>
      <c r="AY29" s="281"/>
      <c r="AZ29" s="38"/>
      <c r="BA29" s="38"/>
      <c r="BB29" s="38"/>
      <c r="BC29" s="38"/>
      <c r="BD29" s="38"/>
      <c r="BE29" s="38"/>
      <c r="BF29" s="38"/>
    </row>
    <row r="30" spans="1:58" s="37" customFormat="1" ht="31.5" customHeight="1">
      <c r="A30" s="30"/>
      <c r="B30" s="282" t="s">
        <v>314</v>
      </c>
      <c r="C30" s="256" t="s">
        <v>256</v>
      </c>
      <c r="D30" s="3" t="s">
        <v>249</v>
      </c>
      <c r="E30" s="33" t="s">
        <v>315</v>
      </c>
      <c r="F30" s="3" t="s">
        <v>316</v>
      </c>
      <c r="G30" s="155" t="s">
        <v>233</v>
      </c>
      <c r="H30" s="125" t="s">
        <v>380</v>
      </c>
      <c r="I30" s="193" t="s">
        <v>9</v>
      </c>
      <c r="J30" s="149"/>
      <c r="K30" s="149"/>
      <c r="L30" s="149"/>
      <c r="M30" s="149"/>
      <c r="N30" s="149"/>
      <c r="O30" s="149"/>
      <c r="P30" s="149">
        <f>J30*70+K30*75+L30*25+M30*60+N30*120+O30*45</f>
        <v>0</v>
      </c>
      <c r="Q30" s="149"/>
      <c r="R30" s="261">
        <v>4.3</v>
      </c>
      <c r="S30" s="253">
        <v>2.8</v>
      </c>
      <c r="T30" s="253">
        <v>1.7</v>
      </c>
      <c r="U30" s="253">
        <v>1</v>
      </c>
      <c r="V30" s="253">
        <v>0</v>
      </c>
      <c r="W30" s="253">
        <v>2.2999999999999998</v>
      </c>
      <c r="X30" s="259">
        <f t="shared" si="1"/>
        <v>717</v>
      </c>
      <c r="Y30" s="251">
        <v>224</v>
      </c>
      <c r="Z30" s="25"/>
      <c r="AA30" s="25"/>
      <c r="AB30" s="32"/>
      <c r="AC30" s="77"/>
      <c r="AD30" s="77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</row>
    <row r="31" spans="1:58" s="41" customFormat="1" ht="14.25" customHeight="1">
      <c r="A31" s="30"/>
      <c r="B31" s="282"/>
      <c r="C31" s="256"/>
      <c r="D31" s="7" t="s">
        <v>317</v>
      </c>
      <c r="E31" s="126" t="s">
        <v>318</v>
      </c>
      <c r="F31" s="7" t="s">
        <v>319</v>
      </c>
      <c r="G31" s="168"/>
      <c r="H31" s="112" t="s">
        <v>320</v>
      </c>
      <c r="I31" s="193"/>
      <c r="J31" s="149"/>
      <c r="K31" s="149"/>
      <c r="L31" s="149"/>
      <c r="M31" s="149"/>
      <c r="N31" s="149"/>
      <c r="O31" s="149"/>
      <c r="P31" s="149"/>
      <c r="Q31" s="149"/>
      <c r="R31" s="261"/>
      <c r="S31" s="253"/>
      <c r="T31" s="253"/>
      <c r="U31" s="253"/>
      <c r="V31" s="253"/>
      <c r="W31" s="253"/>
      <c r="X31" s="259"/>
      <c r="Y31" s="251"/>
      <c r="Z31" s="25"/>
      <c r="AA31" s="25"/>
      <c r="AB31" s="38"/>
      <c r="AC31" s="77"/>
      <c r="AD31" s="77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</row>
    <row r="32" spans="1:58" s="41" customFormat="1" ht="24" customHeight="1">
      <c r="A32" s="30"/>
      <c r="B32" s="262">
        <v>20</v>
      </c>
      <c r="C32" s="256" t="s">
        <v>258</v>
      </c>
      <c r="D32" s="16" t="s">
        <v>321</v>
      </c>
      <c r="E32" s="16" t="s">
        <v>381</v>
      </c>
      <c r="F32" s="16" t="s">
        <v>374</v>
      </c>
      <c r="G32" s="155" t="s">
        <v>233</v>
      </c>
      <c r="H32" s="3" t="s">
        <v>322</v>
      </c>
      <c r="I32" s="193" t="s">
        <v>9</v>
      </c>
      <c r="J32" s="48"/>
      <c r="K32" s="48"/>
      <c r="L32" s="48"/>
      <c r="M32" s="48"/>
      <c r="N32" s="48"/>
      <c r="O32" s="48"/>
      <c r="P32" s="48"/>
      <c r="Q32" s="48"/>
      <c r="R32" s="261">
        <v>4.5</v>
      </c>
      <c r="S32" s="253">
        <v>2.7</v>
      </c>
      <c r="T32" s="253">
        <v>1.6</v>
      </c>
      <c r="U32" s="253">
        <v>1</v>
      </c>
      <c r="V32" s="253">
        <v>0</v>
      </c>
      <c r="W32" s="253">
        <v>2.5</v>
      </c>
      <c r="X32" s="259">
        <f t="shared" si="1"/>
        <v>730</v>
      </c>
      <c r="Y32" s="251">
        <v>258</v>
      </c>
      <c r="Z32" s="127"/>
      <c r="AA32" s="25"/>
      <c r="AC32" s="46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</row>
    <row r="33" spans="1:40" s="41" customFormat="1" ht="21.75" customHeight="1" thickBot="1">
      <c r="A33" s="30"/>
      <c r="B33" s="266"/>
      <c r="C33" s="267"/>
      <c r="D33" s="128" t="s">
        <v>323</v>
      </c>
      <c r="E33" s="128" t="s">
        <v>324</v>
      </c>
      <c r="F33" s="128" t="s">
        <v>325</v>
      </c>
      <c r="G33" s="210"/>
      <c r="H33" s="20" t="s">
        <v>326</v>
      </c>
      <c r="I33" s="268"/>
      <c r="J33" s="129"/>
      <c r="K33" s="129"/>
      <c r="L33" s="129"/>
      <c r="M33" s="129"/>
      <c r="N33" s="129"/>
      <c r="O33" s="129"/>
      <c r="P33" s="129"/>
      <c r="Q33" s="129"/>
      <c r="R33" s="273"/>
      <c r="S33" s="272"/>
      <c r="T33" s="272"/>
      <c r="U33" s="272"/>
      <c r="V33" s="272"/>
      <c r="W33" s="272"/>
      <c r="X33" s="274"/>
      <c r="Y33" s="270"/>
      <c r="Z33" s="127"/>
      <c r="AA33" s="25"/>
      <c r="AC33" s="46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</row>
    <row r="34" spans="1:40" ht="31.5" customHeight="1">
      <c r="A34" s="30"/>
      <c r="B34" s="271">
        <v>23</v>
      </c>
      <c r="C34" s="255" t="s">
        <v>230</v>
      </c>
      <c r="D34" s="17" t="s">
        <v>259</v>
      </c>
      <c r="E34" s="17" t="s">
        <v>327</v>
      </c>
      <c r="F34" s="17" t="s">
        <v>328</v>
      </c>
      <c r="G34" s="182" t="s">
        <v>233</v>
      </c>
      <c r="H34" s="130" t="s">
        <v>366</v>
      </c>
      <c r="I34" s="257" t="s">
        <v>9</v>
      </c>
      <c r="J34" s="171"/>
      <c r="K34" s="171"/>
      <c r="L34" s="171"/>
      <c r="M34" s="171"/>
      <c r="N34" s="171"/>
      <c r="O34" s="171"/>
      <c r="P34" s="171">
        <f>J34*70+K34*75+L34*25+M34*60+N34*120+O34*45</f>
        <v>0</v>
      </c>
      <c r="Q34" s="171"/>
      <c r="R34" s="252">
        <v>4.3</v>
      </c>
      <c r="S34" s="252">
        <v>2.2999999999999998</v>
      </c>
      <c r="T34" s="252">
        <v>1.7</v>
      </c>
      <c r="U34" s="252">
        <v>1</v>
      </c>
      <c r="V34" s="252">
        <v>0</v>
      </c>
      <c r="W34" s="252">
        <v>2.4</v>
      </c>
      <c r="X34" s="258">
        <f t="shared" si="1"/>
        <v>684</v>
      </c>
      <c r="Y34" s="250">
        <v>218</v>
      </c>
      <c r="AB34" s="30"/>
      <c r="AC34" s="77"/>
      <c r="AD34" s="77"/>
      <c r="AE34" s="30"/>
      <c r="AF34" s="30"/>
      <c r="AG34" s="30"/>
      <c r="AH34" s="30"/>
      <c r="AI34" s="30"/>
      <c r="AJ34" s="30"/>
      <c r="AK34" s="30"/>
      <c r="AL34" s="30"/>
      <c r="AM34" s="30"/>
      <c r="AN34" s="30"/>
    </row>
    <row r="35" spans="1:40" s="41" customFormat="1" ht="14.25" customHeight="1">
      <c r="A35" s="30"/>
      <c r="B35" s="262"/>
      <c r="C35" s="256"/>
      <c r="D35" s="5" t="s">
        <v>263</v>
      </c>
      <c r="E35" s="48" t="s">
        <v>253</v>
      </c>
      <c r="F35" s="7" t="s">
        <v>329</v>
      </c>
      <c r="G35" s="168"/>
      <c r="H35" s="6" t="s">
        <v>367</v>
      </c>
      <c r="I35" s="193"/>
      <c r="J35" s="149"/>
      <c r="K35" s="149"/>
      <c r="L35" s="149"/>
      <c r="M35" s="149"/>
      <c r="N35" s="149"/>
      <c r="O35" s="149"/>
      <c r="P35" s="149"/>
      <c r="Q35" s="149"/>
      <c r="R35" s="253"/>
      <c r="S35" s="253"/>
      <c r="T35" s="253"/>
      <c r="U35" s="253"/>
      <c r="V35" s="253"/>
      <c r="W35" s="253"/>
      <c r="X35" s="259"/>
      <c r="Y35" s="251"/>
      <c r="Z35" s="25"/>
      <c r="AA35" s="25"/>
      <c r="AB35" s="38"/>
      <c r="AC35" s="77"/>
      <c r="AD35" s="77"/>
      <c r="AE35" s="38"/>
      <c r="AF35" s="38"/>
      <c r="AG35" s="38"/>
      <c r="AH35" s="38"/>
      <c r="AI35" s="38"/>
      <c r="AJ35" s="38"/>
      <c r="AK35" s="38"/>
      <c r="AL35" s="38"/>
      <c r="AM35" s="38"/>
      <c r="AN35" s="38"/>
    </row>
    <row r="36" spans="1:40" s="37" customFormat="1" ht="31.5" customHeight="1">
      <c r="A36" s="30"/>
      <c r="B36" s="263">
        <v>24</v>
      </c>
      <c r="C36" s="264" t="s">
        <v>239</v>
      </c>
      <c r="D36" s="286" t="s">
        <v>330</v>
      </c>
      <c r="E36" s="286"/>
      <c r="F36" s="286"/>
      <c r="G36" s="286"/>
      <c r="H36" s="286"/>
      <c r="I36" s="161" t="s">
        <v>262</v>
      </c>
      <c r="J36" s="149"/>
      <c r="K36" s="149"/>
      <c r="L36" s="149"/>
      <c r="M36" s="149"/>
      <c r="N36" s="149"/>
      <c r="O36" s="149"/>
      <c r="P36" s="149">
        <f>J36*70+K36*75+L36*25+M36*60+N36*120+O36*45</f>
        <v>0</v>
      </c>
      <c r="Q36" s="149"/>
      <c r="R36" s="261">
        <v>4.5</v>
      </c>
      <c r="S36" s="253">
        <v>2.7</v>
      </c>
      <c r="T36" s="253">
        <v>1.4</v>
      </c>
      <c r="U36" s="253">
        <v>0</v>
      </c>
      <c r="V36" s="253">
        <v>1</v>
      </c>
      <c r="W36" s="253">
        <v>2.5</v>
      </c>
      <c r="X36" s="259">
        <f t="shared" si="1"/>
        <v>785</v>
      </c>
      <c r="Y36" s="251">
        <v>328</v>
      </c>
      <c r="Z36" s="25"/>
      <c r="AA36" s="25"/>
      <c r="AB36" s="32"/>
      <c r="AC36" s="280"/>
      <c r="AD36" s="280"/>
      <c r="AE36" s="124"/>
      <c r="AF36" s="113"/>
      <c r="AG36" s="113"/>
      <c r="AH36" s="285"/>
      <c r="AI36" s="113"/>
      <c r="AJ36" s="205"/>
      <c r="AK36" s="32"/>
      <c r="AL36" s="32"/>
      <c r="AM36" s="32"/>
      <c r="AN36" s="32"/>
    </row>
    <row r="37" spans="1:40" s="41" customFormat="1" ht="15.75" customHeight="1">
      <c r="A37" s="30"/>
      <c r="B37" s="263" t="s">
        <v>257</v>
      </c>
      <c r="C37" s="264"/>
      <c r="D37" s="264" t="s">
        <v>331</v>
      </c>
      <c r="E37" s="264"/>
      <c r="F37" s="264"/>
      <c r="G37" s="264"/>
      <c r="H37" s="264"/>
      <c r="I37" s="161"/>
      <c r="J37" s="149"/>
      <c r="K37" s="149"/>
      <c r="L37" s="149"/>
      <c r="M37" s="149"/>
      <c r="N37" s="149"/>
      <c r="O37" s="149"/>
      <c r="P37" s="149"/>
      <c r="Q37" s="149"/>
      <c r="R37" s="261"/>
      <c r="S37" s="253"/>
      <c r="T37" s="253"/>
      <c r="U37" s="253"/>
      <c r="V37" s="253"/>
      <c r="W37" s="253"/>
      <c r="X37" s="259"/>
      <c r="Y37" s="251"/>
      <c r="Z37" s="25"/>
      <c r="AA37" s="25"/>
      <c r="AB37" s="38"/>
      <c r="AC37" s="280"/>
      <c r="AD37" s="280"/>
      <c r="AE37" s="46"/>
      <c r="AF37" s="46"/>
      <c r="AG37" s="46"/>
      <c r="AH37" s="287"/>
      <c r="AI37" s="44"/>
      <c r="AJ37" s="205"/>
      <c r="AK37" s="38"/>
      <c r="AL37" s="38"/>
      <c r="AM37" s="38"/>
      <c r="AN37" s="38"/>
    </row>
    <row r="38" spans="1:40" s="41" customFormat="1" ht="38.25" customHeight="1">
      <c r="A38" s="30"/>
      <c r="B38" s="282" t="s">
        <v>332</v>
      </c>
      <c r="C38" s="256" t="s">
        <v>248</v>
      </c>
      <c r="D38" s="2" t="s">
        <v>382</v>
      </c>
      <c r="E38" s="3" t="s">
        <v>333</v>
      </c>
      <c r="F38" s="33" t="s">
        <v>383</v>
      </c>
      <c r="G38" s="155" t="s">
        <v>233</v>
      </c>
      <c r="H38" s="131" t="s">
        <v>334</v>
      </c>
      <c r="I38" s="193" t="s">
        <v>9</v>
      </c>
      <c r="J38" s="48"/>
      <c r="K38" s="48"/>
      <c r="L38" s="48"/>
      <c r="M38" s="48"/>
      <c r="N38" s="48"/>
      <c r="O38" s="48"/>
      <c r="P38" s="48"/>
      <c r="Q38" s="48"/>
      <c r="R38" s="261">
        <v>4.7</v>
      </c>
      <c r="S38" s="261">
        <v>2.5</v>
      </c>
      <c r="T38" s="253">
        <v>1.6</v>
      </c>
      <c r="U38" s="253">
        <v>1</v>
      </c>
      <c r="V38" s="253">
        <v>0</v>
      </c>
      <c r="W38" s="253">
        <v>2.2999999999999998</v>
      </c>
      <c r="X38" s="259">
        <f t="shared" si="1"/>
        <v>720</v>
      </c>
      <c r="Y38" s="251">
        <v>231</v>
      </c>
      <c r="Z38" s="25"/>
      <c r="AA38" s="30"/>
      <c r="AB38" s="38"/>
      <c r="AC38" s="39"/>
      <c r="AD38" s="39"/>
      <c r="AE38" s="46"/>
      <c r="AF38" s="46"/>
      <c r="AG38" s="46"/>
      <c r="AH38" s="57"/>
      <c r="AI38" s="44"/>
      <c r="AJ38" s="45"/>
      <c r="AK38" s="38"/>
      <c r="AL38" s="38"/>
      <c r="AM38" s="38"/>
      <c r="AN38" s="38"/>
    </row>
    <row r="39" spans="1:40" s="41" customFormat="1" ht="20.25" customHeight="1">
      <c r="A39" s="30"/>
      <c r="B39" s="282"/>
      <c r="C39" s="256"/>
      <c r="D39" s="7" t="s">
        <v>335</v>
      </c>
      <c r="E39" s="7" t="s">
        <v>336</v>
      </c>
      <c r="F39" s="126" t="s">
        <v>337</v>
      </c>
      <c r="G39" s="168"/>
      <c r="H39" s="132" t="s">
        <v>338</v>
      </c>
      <c r="I39" s="193"/>
      <c r="J39" s="48"/>
      <c r="K39" s="48"/>
      <c r="L39" s="48"/>
      <c r="M39" s="48"/>
      <c r="N39" s="48"/>
      <c r="O39" s="48"/>
      <c r="P39" s="48"/>
      <c r="Q39" s="48"/>
      <c r="R39" s="261"/>
      <c r="S39" s="261"/>
      <c r="T39" s="253"/>
      <c r="U39" s="253"/>
      <c r="V39" s="253"/>
      <c r="W39" s="253"/>
      <c r="X39" s="259"/>
      <c r="Y39" s="251"/>
      <c r="Z39" s="25"/>
      <c r="AA39" s="30"/>
      <c r="AB39" s="38"/>
      <c r="AC39" s="39"/>
      <c r="AD39" s="39"/>
      <c r="AE39" s="46"/>
      <c r="AF39" s="46"/>
      <c r="AG39" s="46"/>
      <c r="AH39" s="57"/>
      <c r="AI39" s="44"/>
      <c r="AJ39" s="45"/>
      <c r="AK39" s="38"/>
      <c r="AL39" s="38"/>
      <c r="AM39" s="38"/>
      <c r="AN39" s="38"/>
    </row>
    <row r="40" spans="1:40" s="37" customFormat="1" ht="31.5" customHeight="1">
      <c r="A40" s="30"/>
      <c r="B40" s="282" t="s">
        <v>339</v>
      </c>
      <c r="C40" s="256" t="s">
        <v>256</v>
      </c>
      <c r="D40" s="3" t="s">
        <v>267</v>
      </c>
      <c r="E40" s="3" t="s">
        <v>340</v>
      </c>
      <c r="F40" s="3" t="s">
        <v>341</v>
      </c>
      <c r="G40" s="155" t="s">
        <v>233</v>
      </c>
      <c r="H40" s="133" t="s">
        <v>342</v>
      </c>
      <c r="I40" s="193" t="s">
        <v>226</v>
      </c>
      <c r="J40" s="18"/>
      <c r="K40" s="18"/>
      <c r="L40" s="18"/>
      <c r="M40" s="18"/>
      <c r="N40" s="18"/>
      <c r="O40" s="18"/>
      <c r="P40" s="18"/>
      <c r="Q40" s="18"/>
      <c r="R40" s="261">
        <v>5</v>
      </c>
      <c r="S40" s="261">
        <v>2.5</v>
      </c>
      <c r="T40" s="253">
        <v>1.4</v>
      </c>
      <c r="U40" s="253">
        <v>1</v>
      </c>
      <c r="V40" s="253">
        <v>0</v>
      </c>
      <c r="W40" s="253">
        <v>2.2000000000000002</v>
      </c>
      <c r="X40" s="259">
        <f t="shared" si="1"/>
        <v>731.5</v>
      </c>
      <c r="Y40" s="251">
        <v>216</v>
      </c>
      <c r="Z40" s="25"/>
      <c r="AA40" s="30"/>
      <c r="AB40" s="56"/>
      <c r="AC40" s="77"/>
      <c r="AD40" s="77"/>
      <c r="AE40" s="32"/>
      <c r="AF40" s="32"/>
      <c r="AG40" s="32"/>
      <c r="AH40" s="32"/>
      <c r="AI40" s="32"/>
      <c r="AJ40" s="32"/>
      <c r="AK40" s="32"/>
      <c r="AL40" s="32"/>
      <c r="AM40" s="32"/>
      <c r="AN40" s="32"/>
    </row>
    <row r="41" spans="1:40" s="41" customFormat="1" ht="14.25" customHeight="1">
      <c r="A41" s="30"/>
      <c r="B41" s="282"/>
      <c r="C41" s="256"/>
      <c r="D41" s="7" t="s">
        <v>270</v>
      </c>
      <c r="E41" s="7" t="s">
        <v>343</v>
      </c>
      <c r="F41" s="5" t="s">
        <v>344</v>
      </c>
      <c r="G41" s="168"/>
      <c r="H41" s="112" t="s">
        <v>345</v>
      </c>
      <c r="I41" s="193"/>
      <c r="J41" s="18"/>
      <c r="K41" s="18"/>
      <c r="L41" s="18"/>
      <c r="M41" s="18"/>
      <c r="N41" s="18"/>
      <c r="O41" s="18"/>
      <c r="P41" s="18"/>
      <c r="Q41" s="18"/>
      <c r="R41" s="261"/>
      <c r="S41" s="261"/>
      <c r="T41" s="253"/>
      <c r="U41" s="253"/>
      <c r="V41" s="253"/>
      <c r="W41" s="253"/>
      <c r="X41" s="259"/>
      <c r="Y41" s="251"/>
      <c r="Z41" s="25"/>
      <c r="AA41" s="30"/>
      <c r="AB41" s="69"/>
      <c r="AC41" s="77"/>
      <c r="AD41" s="77"/>
      <c r="AE41" s="38"/>
      <c r="AF41" s="38"/>
      <c r="AG41" s="38"/>
      <c r="AH41" s="38"/>
      <c r="AI41" s="38"/>
      <c r="AJ41" s="38"/>
      <c r="AK41" s="38"/>
      <c r="AL41" s="38"/>
      <c r="AM41" s="38"/>
      <c r="AN41" s="38"/>
    </row>
    <row r="42" spans="1:40" s="37" customFormat="1" ht="31.5" customHeight="1">
      <c r="A42" s="113"/>
      <c r="B42" s="262">
        <v>27</v>
      </c>
      <c r="C42" s="256" t="s">
        <v>258</v>
      </c>
      <c r="D42" s="120" t="s">
        <v>240</v>
      </c>
      <c r="E42" s="3" t="s">
        <v>384</v>
      </c>
      <c r="F42" s="2" t="s">
        <v>346</v>
      </c>
      <c r="G42" s="155" t="s">
        <v>233</v>
      </c>
      <c r="H42" s="2" t="s">
        <v>385</v>
      </c>
      <c r="I42" s="193" t="s">
        <v>226</v>
      </c>
      <c r="J42" s="18"/>
      <c r="K42" s="18"/>
      <c r="L42" s="18"/>
      <c r="M42" s="18"/>
      <c r="N42" s="18"/>
      <c r="O42" s="18"/>
      <c r="P42" s="18"/>
      <c r="Q42" s="18"/>
      <c r="R42" s="261">
        <v>4.5</v>
      </c>
      <c r="S42" s="253">
        <v>2.6</v>
      </c>
      <c r="T42" s="253">
        <v>1.5</v>
      </c>
      <c r="U42" s="253">
        <v>1</v>
      </c>
      <c r="V42" s="253">
        <v>0</v>
      </c>
      <c r="W42" s="253">
        <v>2.1</v>
      </c>
      <c r="X42" s="259">
        <f t="shared" si="1"/>
        <v>702</v>
      </c>
      <c r="Y42" s="251">
        <v>221</v>
      </c>
      <c r="Z42" s="25"/>
      <c r="AA42" s="113"/>
      <c r="AB42" s="32"/>
      <c r="AC42" s="77"/>
      <c r="AD42" s="77"/>
      <c r="AE42" s="32"/>
      <c r="AF42" s="32"/>
      <c r="AG42" s="32"/>
      <c r="AH42" s="32"/>
      <c r="AI42" s="32"/>
      <c r="AJ42" s="32"/>
      <c r="AK42" s="32"/>
      <c r="AL42" s="32"/>
      <c r="AM42" s="32"/>
      <c r="AN42" s="32"/>
    </row>
    <row r="43" spans="1:40" s="41" customFormat="1" ht="14.25" customHeight="1" thickBot="1">
      <c r="A43" s="46"/>
      <c r="B43" s="289"/>
      <c r="C43" s="290"/>
      <c r="D43" s="10" t="s">
        <v>296</v>
      </c>
      <c r="E43" s="10" t="s">
        <v>347</v>
      </c>
      <c r="F43" s="10" t="s">
        <v>348</v>
      </c>
      <c r="G43" s="177"/>
      <c r="H43" s="10" t="s">
        <v>349</v>
      </c>
      <c r="I43" s="291"/>
      <c r="J43" s="19"/>
      <c r="K43" s="19"/>
      <c r="L43" s="19"/>
      <c r="M43" s="19"/>
      <c r="N43" s="19"/>
      <c r="O43" s="19"/>
      <c r="P43" s="19"/>
      <c r="Q43" s="19"/>
      <c r="R43" s="292"/>
      <c r="S43" s="293"/>
      <c r="T43" s="293"/>
      <c r="U43" s="293"/>
      <c r="V43" s="293"/>
      <c r="W43" s="293"/>
      <c r="X43" s="294"/>
      <c r="Y43" s="288"/>
      <c r="Z43" s="25"/>
      <c r="AA43" s="44"/>
      <c r="AB43" s="38"/>
      <c r="AC43" s="77"/>
      <c r="AD43" s="77"/>
      <c r="AE43" s="38"/>
      <c r="AF43" s="38"/>
      <c r="AG43" s="38"/>
      <c r="AH43" s="38"/>
      <c r="AI43" s="38"/>
      <c r="AJ43" s="38"/>
      <c r="AK43" s="38"/>
      <c r="AL43" s="38"/>
      <c r="AM43" s="38"/>
      <c r="AN43" s="38"/>
    </row>
    <row r="44" spans="1:40" s="41" customFormat="1" ht="27.75" customHeight="1">
      <c r="A44" s="46"/>
      <c r="B44" s="300">
        <v>30</v>
      </c>
      <c r="C44" s="300" t="s">
        <v>230</v>
      </c>
      <c r="D44" s="134" t="s">
        <v>240</v>
      </c>
      <c r="E44" s="83" t="s">
        <v>350</v>
      </c>
      <c r="F44" s="83" t="s">
        <v>386</v>
      </c>
      <c r="G44" s="201" t="s">
        <v>233</v>
      </c>
      <c r="H44" s="135" t="s">
        <v>351</v>
      </c>
      <c r="I44" s="192" t="s">
        <v>262</v>
      </c>
      <c r="J44" s="174"/>
      <c r="K44" s="174"/>
      <c r="L44" s="174"/>
      <c r="M44" s="174"/>
      <c r="N44" s="174"/>
      <c r="O44" s="174"/>
      <c r="P44" s="174">
        <f>J44*70+K44*75+L44*25+M44*60+N44*120+O44*45</f>
        <v>0</v>
      </c>
      <c r="Q44" s="174"/>
      <c r="R44" s="298">
        <v>4.2</v>
      </c>
      <c r="S44" s="299">
        <v>2.7</v>
      </c>
      <c r="T44" s="299">
        <v>1.5</v>
      </c>
      <c r="U44" s="299">
        <v>0</v>
      </c>
      <c r="V44" s="299">
        <v>1</v>
      </c>
      <c r="W44" s="299">
        <v>2.5</v>
      </c>
      <c r="X44" s="295">
        <f t="shared" si="1"/>
        <v>766.5</v>
      </c>
      <c r="Y44" s="295">
        <v>330</v>
      </c>
      <c r="Z44" s="25"/>
      <c r="AA44" s="30"/>
      <c r="AB44" s="38"/>
      <c r="AC44" s="77"/>
      <c r="AD44" s="77"/>
      <c r="AE44" s="38"/>
      <c r="AF44" s="38"/>
      <c r="AG44" s="38"/>
      <c r="AH44" s="38"/>
      <c r="AI44" s="38"/>
      <c r="AJ44" s="38"/>
      <c r="AK44" s="38"/>
      <c r="AL44" s="38"/>
      <c r="AM44" s="38"/>
      <c r="AN44" s="38"/>
    </row>
    <row r="45" spans="1:40" s="41" customFormat="1" ht="17.25" customHeight="1">
      <c r="A45" s="46"/>
      <c r="B45" s="256"/>
      <c r="C45" s="256"/>
      <c r="D45" s="7" t="s">
        <v>296</v>
      </c>
      <c r="E45" s="5" t="s">
        <v>352</v>
      </c>
      <c r="F45" s="5" t="s">
        <v>353</v>
      </c>
      <c r="G45" s="155"/>
      <c r="H45" s="5" t="s">
        <v>354</v>
      </c>
      <c r="I45" s="193"/>
      <c r="J45" s="149"/>
      <c r="K45" s="149"/>
      <c r="L45" s="149"/>
      <c r="M45" s="149"/>
      <c r="N45" s="149"/>
      <c r="O45" s="149"/>
      <c r="P45" s="149"/>
      <c r="Q45" s="149"/>
      <c r="R45" s="261"/>
      <c r="S45" s="253"/>
      <c r="T45" s="253"/>
      <c r="U45" s="253"/>
      <c r="V45" s="253"/>
      <c r="W45" s="253"/>
      <c r="X45" s="259"/>
      <c r="Y45" s="259"/>
      <c r="Z45" s="25"/>
      <c r="AA45" s="30"/>
      <c r="AB45" s="90"/>
      <c r="AC45" s="77"/>
      <c r="AD45" s="77"/>
      <c r="AE45" s="38"/>
      <c r="AF45" s="38"/>
      <c r="AG45" s="38"/>
      <c r="AH45" s="38"/>
      <c r="AI45" s="38"/>
      <c r="AJ45" s="38"/>
      <c r="AK45" s="38"/>
      <c r="AL45" s="38"/>
      <c r="AM45" s="38"/>
      <c r="AN45" s="38"/>
    </row>
    <row r="46" spans="1:40" s="37" customFormat="1" ht="31.5" customHeight="1">
      <c r="A46" s="30"/>
      <c r="B46" s="256">
        <v>31</v>
      </c>
      <c r="C46" s="256" t="s">
        <v>239</v>
      </c>
      <c r="D46" s="96" t="s">
        <v>287</v>
      </c>
      <c r="E46" s="136" t="s">
        <v>355</v>
      </c>
      <c r="F46" s="135" t="s">
        <v>387</v>
      </c>
      <c r="G46" s="296" t="s">
        <v>242</v>
      </c>
      <c r="H46" s="137" t="s">
        <v>388</v>
      </c>
      <c r="I46" s="192" t="s">
        <v>226</v>
      </c>
      <c r="J46" s="174"/>
      <c r="K46" s="174"/>
      <c r="L46" s="174"/>
      <c r="M46" s="174"/>
      <c r="N46" s="174"/>
      <c r="O46" s="174"/>
      <c r="P46" s="174">
        <f>J46*70+K46*75+L46*25+M46*60+N46*120+O46*45</f>
        <v>0</v>
      </c>
      <c r="Q46" s="174"/>
      <c r="R46" s="298">
        <v>4.5</v>
      </c>
      <c r="S46" s="298">
        <v>2.5</v>
      </c>
      <c r="T46" s="299">
        <v>1.4</v>
      </c>
      <c r="U46" s="299">
        <v>1</v>
      </c>
      <c r="V46" s="299">
        <v>0.5</v>
      </c>
      <c r="W46" s="299">
        <v>2.5</v>
      </c>
      <c r="X46" s="295">
        <f t="shared" si="1"/>
        <v>770</v>
      </c>
      <c r="Y46" s="295">
        <v>289</v>
      </c>
      <c r="Z46" s="25"/>
      <c r="AA46" s="138"/>
      <c r="AB46" s="58"/>
      <c r="AC46" s="77"/>
      <c r="AD46" s="77"/>
      <c r="AE46" s="32"/>
      <c r="AF46" s="32"/>
      <c r="AG46" s="32"/>
      <c r="AH46" s="32"/>
      <c r="AI46" s="32"/>
      <c r="AJ46" s="32"/>
      <c r="AK46" s="32"/>
      <c r="AL46" s="32"/>
      <c r="AM46" s="32"/>
      <c r="AN46" s="32"/>
    </row>
    <row r="47" spans="1:40" s="41" customFormat="1" ht="14.25" customHeight="1">
      <c r="A47" s="30"/>
      <c r="B47" s="256"/>
      <c r="C47" s="256"/>
      <c r="D47" s="7" t="s">
        <v>356</v>
      </c>
      <c r="E47" s="139" t="s">
        <v>357</v>
      </c>
      <c r="F47" s="5" t="s">
        <v>358</v>
      </c>
      <c r="G47" s="297"/>
      <c r="H47" s="119" t="s">
        <v>359</v>
      </c>
      <c r="I47" s="193"/>
      <c r="J47" s="149"/>
      <c r="K47" s="149"/>
      <c r="L47" s="149"/>
      <c r="M47" s="149"/>
      <c r="N47" s="149"/>
      <c r="O47" s="149"/>
      <c r="P47" s="149"/>
      <c r="Q47" s="149"/>
      <c r="R47" s="261"/>
      <c r="S47" s="261"/>
      <c r="T47" s="253"/>
      <c r="U47" s="253"/>
      <c r="V47" s="253"/>
      <c r="W47" s="253"/>
      <c r="X47" s="259"/>
      <c r="Y47" s="259"/>
      <c r="Z47" s="25"/>
      <c r="AA47" s="140"/>
      <c r="AB47" s="47"/>
      <c r="AC47" s="77"/>
      <c r="AD47" s="77"/>
      <c r="AE47" s="38"/>
      <c r="AF47" s="38"/>
      <c r="AG47" s="38"/>
      <c r="AH47" s="38"/>
      <c r="AI47" s="38"/>
      <c r="AJ47" s="38"/>
      <c r="AK47" s="38"/>
      <c r="AL47" s="38"/>
      <c r="AM47" s="38"/>
      <c r="AN47" s="38"/>
    </row>
    <row r="48" spans="1:40" s="37" customFormat="1" ht="16.5" customHeight="1">
      <c r="A48" s="30"/>
      <c r="B48" s="301" t="s">
        <v>360</v>
      </c>
      <c r="C48" s="301"/>
      <c r="D48" s="301"/>
      <c r="E48" s="301"/>
      <c r="F48" s="301"/>
      <c r="G48" s="301"/>
      <c r="H48" s="302"/>
      <c r="I48" s="301"/>
      <c r="J48" s="301"/>
      <c r="K48" s="301"/>
      <c r="L48" s="301"/>
      <c r="M48" s="301"/>
      <c r="N48" s="301"/>
      <c r="O48" s="301"/>
      <c r="P48" s="301"/>
      <c r="Q48" s="303"/>
      <c r="R48" s="303"/>
      <c r="S48" s="303"/>
      <c r="T48" s="303"/>
      <c r="U48" s="303"/>
      <c r="V48" s="303"/>
      <c r="W48" s="303"/>
      <c r="X48" s="253" t="s">
        <v>361</v>
      </c>
      <c r="Y48" s="259">
        <f>AVERAGE(Y4:Y47)</f>
        <v>252.13636363636363</v>
      </c>
      <c r="Z48" s="25"/>
      <c r="AA48" s="25"/>
      <c r="AB48" s="32"/>
      <c r="AC48" s="77"/>
      <c r="AD48" s="77"/>
      <c r="AE48" s="32"/>
      <c r="AF48" s="32"/>
      <c r="AG48" s="32"/>
      <c r="AH48" s="32"/>
      <c r="AI48" s="32"/>
      <c r="AJ48" s="32"/>
      <c r="AK48" s="32"/>
      <c r="AL48" s="32"/>
      <c r="AM48" s="32"/>
      <c r="AN48" s="32"/>
    </row>
    <row r="49" spans="1:40" s="41" customFormat="1" ht="18" customHeight="1">
      <c r="A49" s="30"/>
      <c r="B49" s="301" t="s">
        <v>362</v>
      </c>
      <c r="C49" s="301"/>
      <c r="D49" s="301"/>
      <c r="E49" s="301"/>
      <c r="F49" s="301"/>
      <c r="G49" s="301"/>
      <c r="H49" s="301"/>
      <c r="I49" s="301"/>
      <c r="J49" s="301"/>
      <c r="K49" s="301"/>
      <c r="L49" s="301"/>
      <c r="M49" s="301"/>
      <c r="N49" s="301"/>
      <c r="O49" s="301"/>
      <c r="P49" s="301"/>
      <c r="Q49" s="303"/>
      <c r="R49" s="303"/>
      <c r="S49" s="303"/>
      <c r="T49" s="303"/>
      <c r="U49" s="303"/>
      <c r="V49" s="303"/>
      <c r="W49" s="303"/>
      <c r="X49" s="253"/>
      <c r="Y49" s="259"/>
      <c r="Z49" s="25"/>
      <c r="AA49" s="25"/>
      <c r="AB49" s="38"/>
      <c r="AC49" s="77"/>
      <c r="AD49" s="77"/>
      <c r="AE49" s="38"/>
      <c r="AF49" s="38"/>
      <c r="AG49" s="38"/>
      <c r="AH49" s="38"/>
      <c r="AI49" s="38"/>
      <c r="AJ49" s="38"/>
      <c r="AK49" s="38"/>
      <c r="AL49" s="38"/>
      <c r="AM49" s="38"/>
      <c r="AN49" s="38"/>
    </row>
    <row r="50" spans="1:40" ht="15" customHeight="1">
      <c r="A50" s="30"/>
      <c r="B50" s="25"/>
      <c r="C50" s="25"/>
      <c r="I50" s="25"/>
      <c r="R50" s="141" t="s">
        <v>1</v>
      </c>
      <c r="S50" s="142" t="s">
        <v>2</v>
      </c>
      <c r="T50" s="142" t="s">
        <v>3</v>
      </c>
      <c r="U50" s="142" t="s">
        <v>4</v>
      </c>
      <c r="V50" s="142" t="s">
        <v>5</v>
      </c>
      <c r="W50" s="142" t="s">
        <v>6</v>
      </c>
      <c r="AB50" s="30"/>
      <c r="AC50" s="77"/>
      <c r="AD50" s="77"/>
      <c r="AE50" s="30"/>
      <c r="AF50" s="30"/>
      <c r="AG50" s="30"/>
      <c r="AH50" s="30"/>
      <c r="AI50" s="30"/>
      <c r="AJ50" s="30"/>
      <c r="AK50" s="30"/>
      <c r="AL50" s="30"/>
      <c r="AM50" s="30"/>
      <c r="AN50" s="30"/>
    </row>
    <row r="51" spans="1:40" ht="24" customHeight="1">
      <c r="A51" s="30"/>
      <c r="B51" s="25"/>
      <c r="C51" s="25"/>
      <c r="D51" s="25"/>
      <c r="E51" s="25"/>
      <c r="F51" s="25"/>
      <c r="G51" s="25"/>
      <c r="H51" s="25"/>
      <c r="I51" s="25"/>
      <c r="R51" s="143">
        <f>AVERAGE(R4:R47)</f>
        <v>4.5136363636363637</v>
      </c>
      <c r="S51" s="143">
        <f t="shared" ref="S51:Y51" si="2">AVERAGE(S4:S47)</f>
        <v>2.5318181818181817</v>
      </c>
      <c r="T51" s="143">
        <f t="shared" si="2"/>
        <v>1.5363636363636362</v>
      </c>
      <c r="U51" s="143">
        <f t="shared" si="2"/>
        <v>0.77272727272727271</v>
      </c>
      <c r="V51" s="143">
        <f t="shared" si="2"/>
        <v>0.25</v>
      </c>
      <c r="W51" s="143">
        <f t="shared" si="2"/>
        <v>2.3454545454545452</v>
      </c>
      <c r="X51" s="25">
        <f t="shared" si="2"/>
        <v>727.56818181818187</v>
      </c>
      <c r="Y51" s="25">
        <f t="shared" si="2"/>
        <v>252.13636363636363</v>
      </c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</row>
    <row r="52" spans="1:40" ht="24" customHeight="1">
      <c r="A52" s="30"/>
      <c r="B52" s="25"/>
      <c r="C52" s="25"/>
      <c r="D52" s="25"/>
      <c r="E52" s="25"/>
      <c r="F52" s="25"/>
      <c r="G52" s="25"/>
      <c r="H52" s="25"/>
      <c r="I52" s="25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</row>
    <row r="53" spans="1:40" ht="24" customHeight="1">
      <c r="A53" s="30"/>
      <c r="B53" s="25"/>
      <c r="C53" s="25"/>
      <c r="D53" s="25"/>
      <c r="E53" s="25"/>
      <c r="F53" s="25"/>
      <c r="G53" s="25"/>
      <c r="H53" s="25"/>
      <c r="I53" s="25"/>
    </row>
    <row r="54" spans="1:40" ht="39" customHeight="1">
      <c r="A54" s="30"/>
      <c r="B54" s="25"/>
      <c r="C54" s="25"/>
      <c r="D54" s="25"/>
      <c r="E54" s="25"/>
      <c r="F54" s="25"/>
      <c r="G54" s="25"/>
      <c r="H54" s="25"/>
      <c r="I54" s="25"/>
    </row>
    <row r="55" spans="1:40" ht="25.5" customHeight="1">
      <c r="A55" s="30"/>
      <c r="B55" s="25"/>
      <c r="C55" s="304" t="s">
        <v>363</v>
      </c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04"/>
      <c r="W55" s="304"/>
      <c r="X55" s="304"/>
      <c r="Y55" s="304"/>
    </row>
    <row r="56" spans="1:40" ht="19.5" customHeight="1">
      <c r="A56" s="30"/>
      <c r="B56" s="25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</row>
    <row r="57" spans="1:40" ht="19.5" customHeight="1">
      <c r="A57" s="30"/>
      <c r="B57" s="25"/>
      <c r="C57" s="144"/>
      <c r="D57" s="25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</row>
    <row r="58" spans="1:40" ht="21" customHeight="1">
      <c r="B58" s="25"/>
      <c r="C58" s="25"/>
      <c r="D58" s="25"/>
      <c r="E58" s="25"/>
      <c r="F58" s="25"/>
      <c r="G58" s="25"/>
      <c r="H58" s="25"/>
      <c r="I58" s="25"/>
    </row>
    <row r="59" spans="1:40" ht="25.5" customHeight="1">
      <c r="B59" s="25"/>
      <c r="C59" s="25"/>
      <c r="D59" s="25"/>
      <c r="E59" s="25"/>
      <c r="F59" s="25"/>
      <c r="G59" s="25"/>
      <c r="H59" s="25"/>
      <c r="I59" s="25"/>
    </row>
    <row r="60" spans="1:40">
      <c r="B60" s="25"/>
      <c r="C60" s="25"/>
      <c r="D60" s="25"/>
      <c r="E60" s="25"/>
      <c r="F60" s="25"/>
      <c r="G60" s="25"/>
      <c r="H60" s="25"/>
      <c r="I60" s="25"/>
    </row>
    <row r="61" spans="1:40">
      <c r="B61" s="25"/>
      <c r="C61" s="25"/>
      <c r="D61" s="25"/>
      <c r="E61" s="25"/>
      <c r="F61" s="25"/>
      <c r="G61" s="25"/>
      <c r="H61" s="25"/>
      <c r="I61" s="25"/>
    </row>
    <row r="62" spans="1:40">
      <c r="B62" s="25"/>
      <c r="C62" s="25"/>
      <c r="D62" s="25"/>
      <c r="E62" s="25"/>
      <c r="F62" s="25"/>
      <c r="G62" s="25"/>
      <c r="H62" s="25"/>
      <c r="I62" s="25"/>
    </row>
    <row r="63" spans="1:40">
      <c r="B63" s="25"/>
      <c r="C63" s="25"/>
      <c r="D63" s="25"/>
      <c r="E63" s="25"/>
      <c r="F63" s="25"/>
      <c r="G63" s="25"/>
      <c r="H63" s="25"/>
      <c r="I63" s="25"/>
    </row>
    <row r="64" spans="1:40">
      <c r="B64" s="25"/>
      <c r="C64" s="25"/>
      <c r="D64" s="25"/>
      <c r="E64" s="25"/>
      <c r="F64" s="25"/>
      <c r="G64" s="25"/>
      <c r="H64" s="25"/>
      <c r="I64" s="25"/>
    </row>
    <row r="65" spans="2:9">
      <c r="B65" s="25"/>
      <c r="C65" s="25"/>
      <c r="D65" s="25"/>
      <c r="E65" s="25"/>
      <c r="F65" s="25"/>
      <c r="G65" s="25"/>
      <c r="H65" s="25"/>
      <c r="I65" s="25"/>
    </row>
    <row r="66" spans="2:9">
      <c r="B66" s="25"/>
      <c r="C66" s="25"/>
      <c r="D66" s="25"/>
      <c r="E66" s="25"/>
      <c r="F66" s="25"/>
      <c r="G66" s="25"/>
      <c r="H66" s="25"/>
      <c r="I66" s="25"/>
    </row>
    <row r="67" spans="2:9">
      <c r="B67" s="25"/>
      <c r="C67" s="25"/>
      <c r="D67" s="25"/>
      <c r="E67" s="25"/>
      <c r="F67" s="25"/>
      <c r="G67" s="25"/>
      <c r="H67" s="25"/>
      <c r="I67" s="25"/>
    </row>
    <row r="68" spans="2:9" ht="25.5">
      <c r="B68" s="25"/>
      <c r="C68" s="25"/>
      <c r="D68" s="25"/>
      <c r="E68" s="25"/>
      <c r="F68" s="145"/>
      <c r="G68" s="25"/>
      <c r="H68" s="25"/>
      <c r="I68" s="25"/>
    </row>
    <row r="69" spans="2:9">
      <c r="B69" s="65"/>
      <c r="C69" s="25"/>
      <c r="D69" s="25"/>
      <c r="E69" s="25"/>
      <c r="F69" s="25"/>
      <c r="G69" s="25"/>
      <c r="H69" s="25"/>
      <c r="I69" s="25"/>
    </row>
    <row r="70" spans="2:9">
      <c r="B70" s="65"/>
      <c r="C70" s="25"/>
      <c r="D70" s="25"/>
      <c r="E70" s="25"/>
      <c r="F70" s="25"/>
      <c r="G70" s="25"/>
      <c r="H70" s="25"/>
      <c r="I70" s="25"/>
    </row>
    <row r="71" spans="2:9">
      <c r="B71" s="65"/>
      <c r="C71" s="25"/>
      <c r="D71" s="25"/>
      <c r="E71" s="25"/>
      <c r="F71" s="25"/>
      <c r="G71" s="25"/>
      <c r="H71" s="25"/>
      <c r="I71" s="25"/>
    </row>
    <row r="72" spans="2:9">
      <c r="B72" s="65"/>
      <c r="C72" s="25"/>
      <c r="D72" s="25"/>
      <c r="E72" s="25"/>
      <c r="F72" s="25"/>
      <c r="G72" s="25"/>
      <c r="H72" s="25"/>
      <c r="I72" s="25"/>
    </row>
    <row r="73" spans="2:9">
      <c r="B73" s="65"/>
      <c r="C73" s="25"/>
      <c r="D73" s="25"/>
      <c r="E73" s="25"/>
      <c r="F73" s="25"/>
      <c r="G73" s="25"/>
      <c r="H73" s="25"/>
      <c r="I73" s="25"/>
    </row>
    <row r="74" spans="2:9">
      <c r="B74" s="65"/>
      <c r="C74" s="25"/>
      <c r="D74" s="25"/>
      <c r="E74" s="25"/>
      <c r="F74" s="25"/>
      <c r="G74" s="25"/>
      <c r="H74" s="25"/>
      <c r="I74" s="25"/>
    </row>
    <row r="75" spans="2:9">
      <c r="B75" s="65"/>
      <c r="C75" s="25"/>
      <c r="D75" s="25"/>
      <c r="E75" s="25"/>
      <c r="F75" s="25"/>
      <c r="G75" s="25"/>
      <c r="H75" s="25"/>
      <c r="I75" s="25"/>
    </row>
    <row r="76" spans="2:9">
      <c r="B76" s="65"/>
      <c r="C76" s="25"/>
      <c r="D76" s="25"/>
      <c r="E76" s="25"/>
      <c r="F76" s="25"/>
      <c r="G76" s="25"/>
      <c r="H76" s="25"/>
      <c r="I76" s="25"/>
    </row>
    <row r="77" spans="2:9" ht="28.5" customHeight="1">
      <c r="B77" s="25"/>
      <c r="C77" s="25"/>
      <c r="D77" s="25"/>
      <c r="I77" s="25"/>
    </row>
    <row r="78" spans="2:9" ht="16.5" hidden="1" customHeight="1">
      <c r="B78" s="25"/>
      <c r="C78" s="25"/>
      <c r="D78" s="25"/>
      <c r="I78" s="25"/>
    </row>
    <row r="79" spans="2:9" ht="15.75" hidden="1" customHeight="1"/>
    <row r="80" spans="2:9" ht="6" hidden="1" customHeight="1"/>
    <row r="86" spans="1:30" s="65" customFormat="1" ht="11.25" customHeight="1">
      <c r="A86" s="25"/>
      <c r="B86" s="64"/>
      <c r="C86" s="64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C86" s="25"/>
      <c r="AD86" s="25"/>
    </row>
    <row r="87" spans="1:30">
      <c r="F87" s="25"/>
    </row>
  </sheetData>
  <mergeCells count="417">
    <mergeCell ref="B48:W48"/>
    <mergeCell ref="X48:X49"/>
    <mergeCell ref="Y48:Y49"/>
    <mergeCell ref="B49:W49"/>
    <mergeCell ref="C55:Y56"/>
    <mergeCell ref="T46:T47"/>
    <mergeCell ref="U46:U47"/>
    <mergeCell ref="V46:V47"/>
    <mergeCell ref="W46:W47"/>
    <mergeCell ref="X46:X47"/>
    <mergeCell ref="Y46:Y47"/>
    <mergeCell ref="N46:N47"/>
    <mergeCell ref="O46:O47"/>
    <mergeCell ref="P46:P47"/>
    <mergeCell ref="Q46:Q47"/>
    <mergeCell ref="R46:R47"/>
    <mergeCell ref="S46:S47"/>
    <mergeCell ref="Y44:Y45"/>
    <mergeCell ref="B46:B47"/>
    <mergeCell ref="C46:C47"/>
    <mergeCell ref="G46:G47"/>
    <mergeCell ref="I46:I47"/>
    <mergeCell ref="J46:J47"/>
    <mergeCell ref="K46:K47"/>
    <mergeCell ref="L46:L47"/>
    <mergeCell ref="M46:M47"/>
    <mergeCell ref="R44:R45"/>
    <mergeCell ref="S44:S45"/>
    <mergeCell ref="T44:T45"/>
    <mergeCell ref="U44:U45"/>
    <mergeCell ref="V44:V45"/>
    <mergeCell ref="W44:W45"/>
    <mergeCell ref="L44:L45"/>
    <mergeCell ref="M44:M45"/>
    <mergeCell ref="N44:N45"/>
    <mergeCell ref="O44:O45"/>
    <mergeCell ref="P44:P45"/>
    <mergeCell ref="Q44:Q45"/>
    <mergeCell ref="B44:B45"/>
    <mergeCell ref="C44:C45"/>
    <mergeCell ref="G44:G45"/>
    <mergeCell ref="I44:I45"/>
    <mergeCell ref="J44:J45"/>
    <mergeCell ref="K44:K45"/>
    <mergeCell ref="T42:T43"/>
    <mergeCell ref="U42:U43"/>
    <mergeCell ref="V42:V43"/>
    <mergeCell ref="W42:W43"/>
    <mergeCell ref="X42:X43"/>
    <mergeCell ref="X44:X45"/>
    <mergeCell ref="X38:X39"/>
    <mergeCell ref="Y38:Y39"/>
    <mergeCell ref="B40:B41"/>
    <mergeCell ref="C40:C41"/>
    <mergeCell ref="G40:G41"/>
    <mergeCell ref="I40:I41"/>
    <mergeCell ref="R40:R41"/>
    <mergeCell ref="S40:S41"/>
    <mergeCell ref="Y42:Y43"/>
    <mergeCell ref="B42:B43"/>
    <mergeCell ref="C42:C43"/>
    <mergeCell ref="G42:G43"/>
    <mergeCell ref="I42:I43"/>
    <mergeCell ref="R42:R43"/>
    <mergeCell ref="S42:S43"/>
    <mergeCell ref="T40:T41"/>
    <mergeCell ref="U40:U41"/>
    <mergeCell ref="V40:V41"/>
    <mergeCell ref="W40:W41"/>
    <mergeCell ref="X40:X41"/>
    <mergeCell ref="Y40:Y41"/>
    <mergeCell ref="B38:B39"/>
    <mergeCell ref="C38:C39"/>
    <mergeCell ref="G38:G39"/>
    <mergeCell ref="I38:I39"/>
    <mergeCell ref="R38:R39"/>
    <mergeCell ref="S38:S39"/>
    <mergeCell ref="T38:T39"/>
    <mergeCell ref="U38:U39"/>
    <mergeCell ref="W36:W37"/>
    <mergeCell ref="Q36:Q37"/>
    <mergeCell ref="R36:R37"/>
    <mergeCell ref="S36:S37"/>
    <mergeCell ref="T36:T37"/>
    <mergeCell ref="U36:U37"/>
    <mergeCell ref="V36:V37"/>
    <mergeCell ref="K36:K37"/>
    <mergeCell ref="L36:L37"/>
    <mergeCell ref="V38:V39"/>
    <mergeCell ref="W38:W39"/>
    <mergeCell ref="U34:U35"/>
    <mergeCell ref="V34:V35"/>
    <mergeCell ref="W34:W35"/>
    <mergeCell ref="X34:X35"/>
    <mergeCell ref="Y34:Y35"/>
    <mergeCell ref="S34:S35"/>
    <mergeCell ref="T34:T35"/>
    <mergeCell ref="AJ36:AJ37"/>
    <mergeCell ref="D37:H37"/>
    <mergeCell ref="X36:X37"/>
    <mergeCell ref="Y36:Y37"/>
    <mergeCell ref="AC36:AC37"/>
    <mergeCell ref="AD36:AD37"/>
    <mergeCell ref="AH36:AH37"/>
    <mergeCell ref="B36:B37"/>
    <mergeCell ref="C36:C37"/>
    <mergeCell ref="D36:H36"/>
    <mergeCell ref="I36:I37"/>
    <mergeCell ref="J36:J37"/>
    <mergeCell ref="O34:O35"/>
    <mergeCell ref="P34:P35"/>
    <mergeCell ref="Q34:Q35"/>
    <mergeCell ref="R34:R35"/>
    <mergeCell ref="M36:M37"/>
    <mergeCell ref="N36:N37"/>
    <mergeCell ref="O36:O37"/>
    <mergeCell ref="P36:P37"/>
    <mergeCell ref="B34:B35"/>
    <mergeCell ref="C34:C35"/>
    <mergeCell ref="G34:G35"/>
    <mergeCell ref="I34:I35"/>
    <mergeCell ref="J34:J35"/>
    <mergeCell ref="K34:K35"/>
    <mergeCell ref="L34:L35"/>
    <mergeCell ref="M34:M35"/>
    <mergeCell ref="N34:N35"/>
    <mergeCell ref="U30:U31"/>
    <mergeCell ref="V30:V31"/>
    <mergeCell ref="W30:W31"/>
    <mergeCell ref="X30:X31"/>
    <mergeCell ref="Y30:Y31"/>
    <mergeCell ref="B32:B33"/>
    <mergeCell ref="C32:C33"/>
    <mergeCell ref="G32:G33"/>
    <mergeCell ref="I32:I33"/>
    <mergeCell ref="R32:R33"/>
    <mergeCell ref="O30:O31"/>
    <mergeCell ref="P30:P31"/>
    <mergeCell ref="Q30:Q31"/>
    <mergeCell ref="R30:R31"/>
    <mergeCell ref="S30:S31"/>
    <mergeCell ref="T30:T31"/>
    <mergeCell ref="Y32:Y33"/>
    <mergeCell ref="S32:S33"/>
    <mergeCell ref="T32:T33"/>
    <mergeCell ref="U32:U33"/>
    <mergeCell ref="V32:V33"/>
    <mergeCell ref="W32:W33"/>
    <mergeCell ref="X32:X33"/>
    <mergeCell ref="AY28:AY29"/>
    <mergeCell ref="B30:B31"/>
    <mergeCell ref="C30:C31"/>
    <mergeCell ref="G30:G31"/>
    <mergeCell ref="I30:I31"/>
    <mergeCell ref="J30:J31"/>
    <mergeCell ref="K30:K31"/>
    <mergeCell ref="L30:L31"/>
    <mergeCell ref="M30:M31"/>
    <mergeCell ref="N30:N31"/>
    <mergeCell ref="AS28:AS29"/>
    <mergeCell ref="AT28:AT29"/>
    <mergeCell ref="AU28:AU29"/>
    <mergeCell ref="AV28:AV29"/>
    <mergeCell ref="AW28:AW29"/>
    <mergeCell ref="AX28:AX29"/>
    <mergeCell ref="AM28:AM29"/>
    <mergeCell ref="AN28:AN29"/>
    <mergeCell ref="AO28:AO29"/>
    <mergeCell ref="AP28:AP29"/>
    <mergeCell ref="AQ28:AQ29"/>
    <mergeCell ref="AR28:AR29"/>
    <mergeCell ref="AC28:AC29"/>
    <mergeCell ref="AG28:AG29"/>
    <mergeCell ref="AI28:AI29"/>
    <mergeCell ref="AJ28:AJ29"/>
    <mergeCell ref="AK28:AK29"/>
    <mergeCell ref="AL28:AL29"/>
    <mergeCell ref="U28:U29"/>
    <mergeCell ref="V28:V29"/>
    <mergeCell ref="W28:W29"/>
    <mergeCell ref="X28:X29"/>
    <mergeCell ref="Y28:Y29"/>
    <mergeCell ref="AB28:AB29"/>
    <mergeCell ref="O28:O29"/>
    <mergeCell ref="P28:P29"/>
    <mergeCell ref="Q28:Q29"/>
    <mergeCell ref="R28:R29"/>
    <mergeCell ref="S28:S29"/>
    <mergeCell ref="T28:T29"/>
    <mergeCell ref="Y26:Y27"/>
    <mergeCell ref="B28:B29"/>
    <mergeCell ref="C28:C29"/>
    <mergeCell ref="G28:G29"/>
    <mergeCell ref="I28:I29"/>
    <mergeCell ref="J28:J29"/>
    <mergeCell ref="K28:K29"/>
    <mergeCell ref="L28:L29"/>
    <mergeCell ref="M28:M29"/>
    <mergeCell ref="N28:N29"/>
    <mergeCell ref="S26:S27"/>
    <mergeCell ref="T26:T27"/>
    <mergeCell ref="U26:U27"/>
    <mergeCell ref="V26:V27"/>
    <mergeCell ref="W26:W27"/>
    <mergeCell ref="X26:X27"/>
    <mergeCell ref="M26:M27"/>
    <mergeCell ref="N26:N27"/>
    <mergeCell ref="O26:O27"/>
    <mergeCell ref="P26:P27"/>
    <mergeCell ref="Q26:Q27"/>
    <mergeCell ref="R26:R27"/>
    <mergeCell ref="X24:X25"/>
    <mergeCell ref="Y24:Y25"/>
    <mergeCell ref="D25:H25"/>
    <mergeCell ref="B26:B27"/>
    <mergeCell ref="C26:C27"/>
    <mergeCell ref="G26:G27"/>
    <mergeCell ref="I26:I27"/>
    <mergeCell ref="J26:J27"/>
    <mergeCell ref="K26:K27"/>
    <mergeCell ref="L26:L27"/>
    <mergeCell ref="R24:R25"/>
    <mergeCell ref="S24:S25"/>
    <mergeCell ref="T24:T25"/>
    <mergeCell ref="U24:U25"/>
    <mergeCell ref="V24:V25"/>
    <mergeCell ref="W24:W25"/>
    <mergeCell ref="L24:L25"/>
    <mergeCell ref="M24:M25"/>
    <mergeCell ref="N24:N25"/>
    <mergeCell ref="O24:O25"/>
    <mergeCell ref="R20:R21"/>
    <mergeCell ref="P24:P25"/>
    <mergeCell ref="Q24:Q25"/>
    <mergeCell ref="U22:U23"/>
    <mergeCell ref="V22:V23"/>
    <mergeCell ref="W22:W23"/>
    <mergeCell ref="X22:X23"/>
    <mergeCell ref="Y22:Y23"/>
    <mergeCell ref="C24:C25"/>
    <mergeCell ref="D24:H24"/>
    <mergeCell ref="I24:I25"/>
    <mergeCell ref="J24:J25"/>
    <mergeCell ref="K24:K25"/>
    <mergeCell ref="O22:O23"/>
    <mergeCell ref="P22:P23"/>
    <mergeCell ref="Q22:Q23"/>
    <mergeCell ref="R22:R23"/>
    <mergeCell ref="S22:S23"/>
    <mergeCell ref="T22:T23"/>
    <mergeCell ref="N18:N19"/>
    <mergeCell ref="O18:O19"/>
    <mergeCell ref="P18:P19"/>
    <mergeCell ref="Y20:Y21"/>
    <mergeCell ref="B22:B23"/>
    <mergeCell ref="C22:C23"/>
    <mergeCell ref="G22:G23"/>
    <mergeCell ref="I22:I23"/>
    <mergeCell ref="J22:J23"/>
    <mergeCell ref="K22:K23"/>
    <mergeCell ref="L22:L23"/>
    <mergeCell ref="M22:M23"/>
    <mergeCell ref="N22:N23"/>
    <mergeCell ref="S20:S21"/>
    <mergeCell ref="T20:T21"/>
    <mergeCell ref="U20:U21"/>
    <mergeCell ref="V20:V21"/>
    <mergeCell ref="W20:W21"/>
    <mergeCell ref="X20:X21"/>
    <mergeCell ref="M20:M21"/>
    <mergeCell ref="N20:N21"/>
    <mergeCell ref="O20:O21"/>
    <mergeCell ref="P20:P21"/>
    <mergeCell ref="Q20:Q21"/>
    <mergeCell ref="B18:B19"/>
    <mergeCell ref="C18:C19"/>
    <mergeCell ref="G18:G19"/>
    <mergeCell ref="I18:I19"/>
    <mergeCell ref="J18:J19"/>
    <mergeCell ref="W18:W19"/>
    <mergeCell ref="X18:X19"/>
    <mergeCell ref="Y18:Y19"/>
    <mergeCell ref="B20:B21"/>
    <mergeCell ref="C20:C21"/>
    <mergeCell ref="G20:G21"/>
    <mergeCell ref="I20:I21"/>
    <mergeCell ref="J20:J21"/>
    <mergeCell ref="K20:K21"/>
    <mergeCell ref="L20:L21"/>
    <mergeCell ref="Q18:Q19"/>
    <mergeCell ref="R18:R19"/>
    <mergeCell ref="S18:S19"/>
    <mergeCell ref="T18:T19"/>
    <mergeCell ref="U18:U19"/>
    <mergeCell ref="V18:V19"/>
    <mergeCell ref="K18:K19"/>
    <mergeCell ref="L18:L19"/>
    <mergeCell ref="M18:M19"/>
    <mergeCell ref="Y14:Y15"/>
    <mergeCell ref="B16:B17"/>
    <mergeCell ref="C16:C17"/>
    <mergeCell ref="G16:G17"/>
    <mergeCell ref="I16:I17"/>
    <mergeCell ref="R16:R17"/>
    <mergeCell ref="S16:S17"/>
    <mergeCell ref="T16:T17"/>
    <mergeCell ref="U16:U17"/>
    <mergeCell ref="V16:V17"/>
    <mergeCell ref="W16:W17"/>
    <mergeCell ref="X16:X17"/>
    <mergeCell ref="Y16:Y17"/>
    <mergeCell ref="Y12:Y13"/>
    <mergeCell ref="B14:B15"/>
    <mergeCell ref="C14:C15"/>
    <mergeCell ref="G14:G15"/>
    <mergeCell ref="I14:I15"/>
    <mergeCell ref="R14:R15"/>
    <mergeCell ref="S14:S15"/>
    <mergeCell ref="T14:T15"/>
    <mergeCell ref="U14:U15"/>
    <mergeCell ref="V14:V15"/>
    <mergeCell ref="S12:S13"/>
    <mergeCell ref="T12:T13"/>
    <mergeCell ref="U12:U13"/>
    <mergeCell ref="V12:V13"/>
    <mergeCell ref="W12:W13"/>
    <mergeCell ref="X12:X13"/>
    <mergeCell ref="M12:M13"/>
    <mergeCell ref="N12:N13"/>
    <mergeCell ref="O12:O13"/>
    <mergeCell ref="P12:P13"/>
    <mergeCell ref="Q12:Q13"/>
    <mergeCell ref="R12:R13"/>
    <mergeCell ref="W14:W15"/>
    <mergeCell ref="X14:X15"/>
    <mergeCell ref="B12:B13"/>
    <mergeCell ref="C12:C13"/>
    <mergeCell ref="G12:G13"/>
    <mergeCell ref="I12:I13"/>
    <mergeCell ref="J12:J13"/>
    <mergeCell ref="K12:K13"/>
    <mergeCell ref="L12:L13"/>
    <mergeCell ref="R10:R11"/>
    <mergeCell ref="S10:S11"/>
    <mergeCell ref="L10:L11"/>
    <mergeCell ref="M10:M11"/>
    <mergeCell ref="N10:N11"/>
    <mergeCell ref="O10:O11"/>
    <mergeCell ref="P10:P11"/>
    <mergeCell ref="Q10:Q11"/>
    <mergeCell ref="W8:W9"/>
    <mergeCell ref="X8:X9"/>
    <mergeCell ref="Y8:Y9"/>
    <mergeCell ref="B10:B11"/>
    <mergeCell ref="C10:C11"/>
    <mergeCell ref="D10:H10"/>
    <mergeCell ref="I10:I11"/>
    <mergeCell ref="J10:J11"/>
    <mergeCell ref="K10:K11"/>
    <mergeCell ref="X10:X11"/>
    <mergeCell ref="Y10:Y11"/>
    <mergeCell ref="D11:H11"/>
    <mergeCell ref="T10:T11"/>
    <mergeCell ref="U10:U11"/>
    <mergeCell ref="V10:V11"/>
    <mergeCell ref="W10:W11"/>
    <mergeCell ref="Y6:Y7"/>
    <mergeCell ref="B8:B9"/>
    <mergeCell ref="C8:C9"/>
    <mergeCell ref="G8:G9"/>
    <mergeCell ref="I8:I9"/>
    <mergeCell ref="R8:R9"/>
    <mergeCell ref="S8:S9"/>
    <mergeCell ref="T8:T9"/>
    <mergeCell ref="U8:U9"/>
    <mergeCell ref="R6:R7"/>
    <mergeCell ref="S6:S7"/>
    <mergeCell ref="T6:T7"/>
    <mergeCell ref="U6:U7"/>
    <mergeCell ref="V6:V7"/>
    <mergeCell ref="W6:W7"/>
    <mergeCell ref="L6:L7"/>
    <mergeCell ref="M6:M7"/>
    <mergeCell ref="N6:N7"/>
    <mergeCell ref="O6:O7"/>
    <mergeCell ref="P6:P7"/>
    <mergeCell ref="Q6:Q7"/>
    <mergeCell ref="B6:B7"/>
    <mergeCell ref="C6:C7"/>
    <mergeCell ref="V8:V9"/>
    <mergeCell ref="G6:G7"/>
    <mergeCell ref="I6:I7"/>
    <mergeCell ref="J6:J7"/>
    <mergeCell ref="K6:K7"/>
    <mergeCell ref="T4:T5"/>
    <mergeCell ref="U4:U5"/>
    <mergeCell ref="V4:V5"/>
    <mergeCell ref="W4:W5"/>
    <mergeCell ref="X4:X5"/>
    <mergeCell ref="X6:X7"/>
    <mergeCell ref="Y4:Y5"/>
    <mergeCell ref="N4:N5"/>
    <mergeCell ref="O4:O5"/>
    <mergeCell ref="P4:P5"/>
    <mergeCell ref="Q4:Q5"/>
    <mergeCell ref="R4:R5"/>
    <mergeCell ref="S4:S5"/>
    <mergeCell ref="B1:V1"/>
    <mergeCell ref="B2:U2"/>
    <mergeCell ref="B4:B5"/>
    <mergeCell ref="C4:C5"/>
    <mergeCell ref="G4:G5"/>
    <mergeCell ref="I4:I5"/>
    <mergeCell ref="J4:J5"/>
    <mergeCell ref="K4:K5"/>
    <mergeCell ref="L4:L5"/>
    <mergeCell ref="M4:M5"/>
  </mergeCells>
  <phoneticPr fontId="2" type="noConversion"/>
  <pageMargins left="0.51181102362204722" right="0.23622047244094491" top="0.11811023622047245" bottom="0" header="0.15748031496062992" footer="0.15748031496062992"/>
  <pageSetup paperSize="9" scale="8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:Z53"/>
    </sheetView>
  </sheetViews>
  <sheetFormatPr defaultRowHeight="16.5"/>
  <sheetData/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/>
  <sheetData/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/>
  <sheetData/>
  <phoneticPr fontId="2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2</vt:i4>
      </vt:variant>
    </vt:vector>
  </HeadingPairs>
  <TitlesOfParts>
    <vt:vector size="7" baseType="lpstr">
      <vt:lpstr>108.11 葷  </vt:lpstr>
      <vt:lpstr>108.12 葷 </vt:lpstr>
      <vt:lpstr>工作表1</vt:lpstr>
      <vt:lpstr>工作表2</vt:lpstr>
      <vt:lpstr>工作表3</vt:lpstr>
      <vt:lpstr>'108.11 葷  '!Print_Area</vt:lpstr>
      <vt:lpstr>'108.12 葷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游雯華師</cp:lastModifiedBy>
  <dcterms:created xsi:type="dcterms:W3CDTF">2019-09-11T09:29:59Z</dcterms:created>
  <dcterms:modified xsi:type="dcterms:W3CDTF">2019-09-27T02:55:47Z</dcterms:modified>
</cp:coreProperties>
</file>